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研究生文件\文章\OMCL\revised\补的实验数据\总数据\Supply\"/>
    </mc:Choice>
  </mc:AlternateContent>
  <bookViews>
    <workbookView xWindow="4650" yWindow="0" windowWidth="20730" windowHeight="9570"/>
  </bookViews>
  <sheets>
    <sheet name="heatmap" sheetId="9" r:id="rId1"/>
    <sheet name="1-46" sheetId="4" r:id="rId2"/>
    <sheet name="47-93" sheetId="5" r:id="rId3"/>
    <sheet name="94-136" sheetId="6" r:id="rId4"/>
    <sheet name="137-179" sheetId="7" r:id="rId5"/>
    <sheet name="180-195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G2" i="5"/>
  <c r="H3" i="7" l="1"/>
  <c r="F2" i="8"/>
  <c r="G2" i="8"/>
  <c r="F3" i="8"/>
  <c r="G3" i="8"/>
  <c r="H3" i="8"/>
  <c r="F4" i="8"/>
  <c r="G4" i="8"/>
  <c r="H4" i="8"/>
  <c r="F5" i="8"/>
  <c r="G5" i="8"/>
  <c r="H5" i="8"/>
  <c r="F6" i="8"/>
  <c r="G6" i="8"/>
  <c r="H6" i="8"/>
  <c r="F7" i="8"/>
  <c r="G7" i="8"/>
  <c r="H7" i="8"/>
  <c r="F8" i="8"/>
  <c r="G8" i="8"/>
  <c r="H8" i="8"/>
  <c r="F9" i="8"/>
  <c r="G9" i="8"/>
  <c r="H9" i="8"/>
  <c r="F10" i="8"/>
  <c r="G10" i="8"/>
  <c r="H10" i="8"/>
  <c r="F11" i="8"/>
  <c r="G11" i="8"/>
  <c r="H11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2" i="7"/>
  <c r="G2" i="7"/>
  <c r="F3" i="7"/>
  <c r="G3" i="7"/>
  <c r="F4" i="7"/>
  <c r="G4" i="7"/>
  <c r="H4" i="7"/>
  <c r="F5" i="7"/>
  <c r="G5" i="7"/>
  <c r="H5" i="7"/>
  <c r="F6" i="7"/>
  <c r="G6" i="7"/>
  <c r="H6" i="7"/>
  <c r="F7" i="7"/>
  <c r="G7" i="7"/>
  <c r="H7" i="7"/>
  <c r="F8" i="7"/>
  <c r="G8" i="7"/>
  <c r="H8" i="7"/>
  <c r="F9" i="7"/>
  <c r="G9" i="7"/>
  <c r="H9" i="7"/>
  <c r="F10" i="7"/>
  <c r="G10" i="7"/>
  <c r="H10" i="7"/>
  <c r="F11" i="7"/>
  <c r="G11" i="7"/>
  <c r="H11" i="7"/>
  <c r="F12" i="7"/>
  <c r="G12" i="7"/>
  <c r="H12" i="7"/>
  <c r="F13" i="7"/>
  <c r="G13" i="7"/>
  <c r="H13" i="7"/>
  <c r="F14" i="7"/>
  <c r="G14" i="7"/>
  <c r="H14" i="7"/>
  <c r="F15" i="7"/>
  <c r="G15" i="7"/>
  <c r="H15" i="7"/>
  <c r="F16" i="7"/>
  <c r="G16" i="7"/>
  <c r="H16" i="7"/>
  <c r="F17" i="7"/>
  <c r="G17" i="7"/>
  <c r="H17" i="7"/>
  <c r="F18" i="7"/>
  <c r="G18" i="7"/>
  <c r="H18" i="7"/>
  <c r="F19" i="7"/>
  <c r="G19" i="7"/>
  <c r="H19" i="7"/>
  <c r="F20" i="7"/>
  <c r="G20" i="7"/>
  <c r="H20" i="7"/>
  <c r="F21" i="7"/>
  <c r="G21" i="7"/>
  <c r="H21" i="7"/>
  <c r="F22" i="7"/>
  <c r="G22" i="7"/>
  <c r="H22" i="7"/>
  <c r="F23" i="7"/>
  <c r="G23" i="7"/>
  <c r="H23" i="7"/>
  <c r="F24" i="7"/>
  <c r="G24" i="7"/>
  <c r="H24" i="7"/>
  <c r="F25" i="7"/>
  <c r="G25" i="7"/>
  <c r="H25" i="7"/>
  <c r="F26" i="7"/>
  <c r="G26" i="7"/>
  <c r="H26" i="7"/>
  <c r="F27" i="7"/>
  <c r="G27" i="7"/>
  <c r="H27" i="7"/>
  <c r="F28" i="7"/>
  <c r="G28" i="7"/>
  <c r="H28" i="7"/>
  <c r="F29" i="7"/>
  <c r="G29" i="7"/>
  <c r="H29" i="7"/>
  <c r="F30" i="7"/>
  <c r="G30" i="7"/>
  <c r="H30" i="7"/>
  <c r="F31" i="7"/>
  <c r="G31" i="7"/>
  <c r="H31" i="7"/>
  <c r="F32" i="7"/>
  <c r="G32" i="7"/>
  <c r="H32" i="7"/>
  <c r="F33" i="7"/>
  <c r="G33" i="7"/>
  <c r="H33" i="7"/>
  <c r="F34" i="7"/>
  <c r="G34" i="7"/>
  <c r="H34" i="7"/>
  <c r="F35" i="7"/>
  <c r="G35" i="7"/>
  <c r="H35" i="7"/>
  <c r="F36" i="7"/>
  <c r="G36" i="7"/>
  <c r="H36" i="7"/>
  <c r="F37" i="7"/>
  <c r="G37" i="7"/>
  <c r="H37" i="7"/>
  <c r="F38" i="7"/>
  <c r="G38" i="7"/>
  <c r="H38" i="7"/>
  <c r="F39" i="7"/>
  <c r="G39" i="7"/>
  <c r="H39" i="7"/>
  <c r="F40" i="7"/>
  <c r="G40" i="7"/>
  <c r="H40" i="7"/>
  <c r="F41" i="7"/>
  <c r="G41" i="7"/>
  <c r="H41" i="7"/>
  <c r="F42" i="7"/>
  <c r="G42" i="7"/>
  <c r="H42" i="7"/>
  <c r="F43" i="7"/>
  <c r="G43" i="7"/>
  <c r="H43" i="7"/>
  <c r="F44" i="7"/>
  <c r="G44" i="7"/>
  <c r="H44" i="7"/>
  <c r="F45" i="7"/>
  <c r="G45" i="7"/>
  <c r="H45" i="7"/>
  <c r="F2" i="6"/>
  <c r="G2" i="6"/>
  <c r="F3" i="6"/>
  <c r="G3" i="6"/>
  <c r="H3" i="6"/>
  <c r="F4" i="6"/>
  <c r="G4" i="6"/>
  <c r="H4" i="6"/>
  <c r="F5" i="6"/>
  <c r="G5" i="6"/>
  <c r="H5" i="6"/>
  <c r="F6" i="6"/>
  <c r="G6" i="6"/>
  <c r="H6" i="6"/>
  <c r="F7" i="6"/>
  <c r="G7" i="6"/>
  <c r="H7" i="6"/>
  <c r="F8" i="6"/>
  <c r="G8" i="6"/>
  <c r="H8" i="6"/>
  <c r="F9" i="6"/>
  <c r="G9" i="6"/>
  <c r="H9" i="6"/>
  <c r="F10" i="6"/>
  <c r="G10" i="6"/>
  <c r="H10" i="6"/>
  <c r="F11" i="6"/>
  <c r="G11" i="6"/>
  <c r="H11" i="6"/>
  <c r="F12" i="6"/>
  <c r="G12" i="6"/>
  <c r="H12" i="6"/>
  <c r="F13" i="6"/>
  <c r="G13" i="6"/>
  <c r="H13" i="6"/>
  <c r="F14" i="6"/>
  <c r="G14" i="6"/>
  <c r="H14" i="6"/>
  <c r="F15" i="6"/>
  <c r="G15" i="6"/>
  <c r="H15" i="6"/>
  <c r="F16" i="6"/>
  <c r="G16" i="6"/>
  <c r="H16" i="6"/>
  <c r="F17" i="6"/>
  <c r="G17" i="6"/>
  <c r="H17" i="6"/>
  <c r="F18" i="6"/>
  <c r="G18" i="6"/>
  <c r="H18" i="6"/>
  <c r="F19" i="6"/>
  <c r="G19" i="6"/>
  <c r="H19" i="6"/>
  <c r="F20" i="6"/>
  <c r="G20" i="6"/>
  <c r="H20" i="6"/>
  <c r="F21" i="6"/>
  <c r="G21" i="6"/>
  <c r="H21" i="6"/>
  <c r="F22" i="6"/>
  <c r="G22" i="6"/>
  <c r="H22" i="6"/>
  <c r="F23" i="6"/>
  <c r="G23" i="6"/>
  <c r="H23" i="6"/>
  <c r="F24" i="6"/>
  <c r="G24" i="6"/>
  <c r="H24" i="6"/>
  <c r="F25" i="6"/>
  <c r="G25" i="6"/>
  <c r="H25" i="6"/>
  <c r="F26" i="6"/>
  <c r="G26" i="6"/>
  <c r="H26" i="6"/>
  <c r="F27" i="6"/>
  <c r="G27" i="6"/>
  <c r="H27" i="6"/>
  <c r="F28" i="6"/>
  <c r="G28" i="6"/>
  <c r="H28" i="6"/>
  <c r="F29" i="6"/>
  <c r="G29" i="6"/>
  <c r="H29" i="6"/>
  <c r="F30" i="6"/>
  <c r="G30" i="6"/>
  <c r="H30" i="6"/>
  <c r="F31" i="6"/>
  <c r="G31" i="6"/>
  <c r="H31" i="6"/>
  <c r="F32" i="6"/>
  <c r="G32" i="6"/>
  <c r="H32" i="6"/>
  <c r="F33" i="6"/>
  <c r="G33" i="6"/>
  <c r="H33" i="6"/>
  <c r="F34" i="6"/>
  <c r="G34" i="6"/>
  <c r="H34" i="6"/>
  <c r="F35" i="6"/>
  <c r="G35" i="6"/>
  <c r="H35" i="6"/>
  <c r="F36" i="6"/>
  <c r="G36" i="6"/>
  <c r="H36" i="6"/>
  <c r="F37" i="6"/>
  <c r="G37" i="6"/>
  <c r="H37" i="6"/>
  <c r="F38" i="6"/>
  <c r="G38" i="6"/>
  <c r="H38" i="6"/>
  <c r="F39" i="6"/>
  <c r="G39" i="6"/>
  <c r="H39" i="6"/>
  <c r="F40" i="6"/>
  <c r="G40" i="6"/>
  <c r="H40" i="6"/>
  <c r="F41" i="6"/>
  <c r="G41" i="6"/>
  <c r="H41" i="6"/>
  <c r="F42" i="6"/>
  <c r="G42" i="6"/>
  <c r="H42" i="6"/>
  <c r="F43" i="6"/>
  <c r="G43" i="6"/>
  <c r="H43" i="6"/>
  <c r="F44" i="6"/>
  <c r="G44" i="6"/>
  <c r="H44" i="6"/>
  <c r="F45" i="6"/>
  <c r="G45" i="6"/>
  <c r="H45" i="6"/>
  <c r="F3" i="5"/>
  <c r="G3" i="5"/>
  <c r="H3" i="5"/>
  <c r="F4" i="5"/>
  <c r="G4" i="5"/>
  <c r="H4" i="5"/>
  <c r="F5" i="5"/>
  <c r="G5" i="5"/>
  <c r="H5" i="5"/>
  <c r="F6" i="5"/>
  <c r="G6" i="5"/>
  <c r="H6" i="5"/>
  <c r="F7" i="5"/>
  <c r="G7" i="5"/>
  <c r="H7" i="5"/>
  <c r="F8" i="5"/>
  <c r="G8" i="5"/>
  <c r="H8" i="5"/>
  <c r="F9" i="5"/>
  <c r="G9" i="5"/>
  <c r="H9" i="5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1" i="5"/>
  <c r="G41" i="5"/>
  <c r="H41" i="5"/>
  <c r="F42" i="5"/>
  <c r="G42" i="5"/>
  <c r="H42" i="5"/>
  <c r="F43" i="5"/>
  <c r="G43" i="5"/>
  <c r="H43" i="5"/>
  <c r="F44" i="5"/>
  <c r="G44" i="5"/>
  <c r="H44" i="5"/>
  <c r="F45" i="5"/>
  <c r="G45" i="5"/>
  <c r="H45" i="5"/>
  <c r="F46" i="5"/>
  <c r="G46" i="5"/>
  <c r="H46" i="5"/>
  <c r="F47" i="5"/>
  <c r="G47" i="5"/>
  <c r="H47" i="5"/>
  <c r="F48" i="5"/>
  <c r="G48" i="5"/>
  <c r="H48" i="5"/>
  <c r="F49" i="5"/>
  <c r="G49" i="5"/>
  <c r="H49" i="5"/>
  <c r="F2" i="4"/>
  <c r="F3" i="4"/>
  <c r="G3" i="4"/>
  <c r="H3" i="4"/>
  <c r="F4" i="4"/>
  <c r="G4" i="4"/>
  <c r="H4" i="4"/>
  <c r="F5" i="4"/>
  <c r="G5" i="4"/>
  <c r="H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6" i="4"/>
  <c r="G46" i="4"/>
  <c r="H46" i="4"/>
  <c r="F47" i="4"/>
  <c r="G47" i="4"/>
  <c r="H47" i="4"/>
  <c r="F48" i="4"/>
  <c r="G48" i="4"/>
  <c r="H48" i="4"/>
</calcChain>
</file>

<file path=xl/sharedStrings.xml><?xml version="1.0" encoding="utf-8"?>
<sst xmlns="http://schemas.openxmlformats.org/spreadsheetml/2006/main" count="789" uniqueCount="464">
  <si>
    <t>epijasminoside A</t>
  </si>
  <si>
    <t>jasminoside A</t>
  </si>
  <si>
    <t>gentioxepine</t>
  </si>
  <si>
    <t>gentiolactone</t>
  </si>
  <si>
    <t>trifloroside</t>
  </si>
  <si>
    <t>methylpluviatolide</t>
  </si>
  <si>
    <t>Liriopesides B</t>
    <phoneticPr fontId="1" type="noConversion"/>
  </si>
  <si>
    <t>Ginsenoside Rh4</t>
  </si>
  <si>
    <t>174721-08-5</t>
    <phoneticPr fontId="1" type="noConversion"/>
  </si>
  <si>
    <t>182284-68-0</t>
    <phoneticPr fontId="1" type="noConversion"/>
  </si>
  <si>
    <t>Ginsenoside Re</t>
    <phoneticPr fontId="1" type="noConversion"/>
  </si>
  <si>
    <t>Ginsenoside Rh1 S type</t>
  </si>
  <si>
    <t>Ginsenoside Ro</t>
  </si>
  <si>
    <t>Ginsenoside Rf</t>
  </si>
  <si>
    <t>Ginsenoside Rg5</t>
  </si>
  <si>
    <t>Ophiopogonin D'</t>
  </si>
  <si>
    <t>65604-80-0</t>
  </si>
  <si>
    <t>Methylophiopogonanone A</t>
  </si>
  <si>
    <t>74805-92-8</t>
  </si>
  <si>
    <t>Ruscogenin</t>
  </si>
  <si>
    <t>472-11-7</t>
  </si>
  <si>
    <t xml:space="preserve">Ophiopogonin B </t>
  </si>
  <si>
    <t>38971-41-4</t>
  </si>
  <si>
    <t>Ophiopogonin D</t>
  </si>
  <si>
    <t>41753-55-3</t>
  </si>
  <si>
    <t>Liquiritin</t>
  </si>
  <si>
    <t>Liquiritin apioside</t>
  </si>
  <si>
    <t>199796-12-8</t>
  </si>
  <si>
    <t>liquiritigenin</t>
  </si>
  <si>
    <t>578-86-9</t>
  </si>
  <si>
    <t>glycyrrhizic acid</t>
  </si>
  <si>
    <t>1405-86-3</t>
  </si>
  <si>
    <t>methylester of glycyrrhizin</t>
  </si>
  <si>
    <t>isoliquiritigenin</t>
  </si>
  <si>
    <t>961-29-5</t>
  </si>
  <si>
    <t>Albiflorin</t>
    <phoneticPr fontId="1" type="noConversion"/>
  </si>
  <si>
    <t>Gypenoside XVII</t>
  </si>
  <si>
    <t>80321-69-3</t>
  </si>
  <si>
    <t>Catalpol</t>
  </si>
  <si>
    <t>2415-24-9</t>
  </si>
  <si>
    <t>p-Cresol</t>
  </si>
  <si>
    <t>Specnuezhenide</t>
  </si>
  <si>
    <t>39011-92-2</t>
  </si>
  <si>
    <t>Atractylenolide III</t>
  </si>
  <si>
    <t>Glycyrrhetinic acid</t>
  </si>
  <si>
    <t>471-53-4</t>
  </si>
  <si>
    <t>Eleutheroside A</t>
  </si>
  <si>
    <t>Eleutheroside D</t>
  </si>
  <si>
    <t>Lobetyolin</t>
  </si>
  <si>
    <t>136085-37-5</t>
  </si>
  <si>
    <t>Digoxin</t>
  </si>
  <si>
    <t>20830-75-5</t>
  </si>
  <si>
    <t>syringaresinol</t>
  </si>
  <si>
    <t>Chlorogenic Acid</t>
  </si>
  <si>
    <t>327-97-9</t>
  </si>
  <si>
    <t>Salidroside</t>
  </si>
  <si>
    <t>10338-51-9</t>
  </si>
  <si>
    <t>Astragaloside IV</t>
    <phoneticPr fontId="1" type="noConversion"/>
  </si>
  <si>
    <t>84687-43-4</t>
  </si>
  <si>
    <t>Astragaloside II</t>
  </si>
  <si>
    <t>84676-89-1</t>
  </si>
  <si>
    <t>Astragaloside I</t>
  </si>
  <si>
    <t>84680-75-1</t>
  </si>
  <si>
    <t>Ononin</t>
  </si>
  <si>
    <t>486-62-4</t>
  </si>
  <si>
    <t>2,3,5,4'-Tetrahydroxy stilbene-2-Ο-β-D-glucoside</t>
  </si>
  <si>
    <t>55327-45-2</t>
  </si>
  <si>
    <t>Acteoside</t>
  </si>
  <si>
    <t>61276-17-3</t>
  </si>
  <si>
    <t>Protocatechuic Aldehyde</t>
  </si>
  <si>
    <t>139-85-5</t>
  </si>
  <si>
    <t>Schisandrin A</t>
  </si>
  <si>
    <t>61281-38-7</t>
    <phoneticPr fontId="1" type="noConversion"/>
  </si>
  <si>
    <t>Schisandrin B</t>
  </si>
  <si>
    <t>Gomisin D</t>
  </si>
  <si>
    <t>Schisandrol B</t>
  </si>
  <si>
    <t>58546-54-6</t>
  </si>
  <si>
    <t>Schisantherin A</t>
  </si>
  <si>
    <t>Anisodine hydrobromide</t>
  </si>
  <si>
    <t>Chuangxiongzine hydrochloride</t>
  </si>
  <si>
    <t>Leonurine hydrochloride</t>
  </si>
  <si>
    <t>tetrahydropalmatine</t>
  </si>
  <si>
    <t>10097-84-4；2934-97-6</t>
  </si>
  <si>
    <t>Curcumin</t>
  </si>
  <si>
    <t>458-37-7</t>
  </si>
  <si>
    <t>EC</t>
  </si>
  <si>
    <t>490-46-0</t>
  </si>
  <si>
    <t>Tanshinone IIA</t>
  </si>
  <si>
    <t>568-72-9</t>
  </si>
  <si>
    <t>Tanshinone I</t>
  </si>
  <si>
    <t>568-73-0</t>
  </si>
  <si>
    <t>Salvianolic acid B</t>
  </si>
  <si>
    <t>115939-25-8</t>
  </si>
  <si>
    <t>Salvianolic acid D</t>
  </si>
  <si>
    <t>142998-47-8</t>
  </si>
  <si>
    <t>salvianic acid A sodium</t>
  </si>
  <si>
    <t>67920-52-9</t>
  </si>
  <si>
    <t>Salvianolic acid A</t>
  </si>
  <si>
    <t>96574-01-5</t>
  </si>
  <si>
    <t>Sesamin</t>
  </si>
  <si>
    <t>607-80-7</t>
  </si>
  <si>
    <t>Tetrandrine</t>
  </si>
  <si>
    <t>518-34-3</t>
  </si>
  <si>
    <t>Alisol B 23-acetate</t>
  </si>
  <si>
    <t>26575-95-1</t>
  </si>
  <si>
    <t>Puerarin</t>
  </si>
  <si>
    <t>3681-99-0</t>
  </si>
  <si>
    <t>3’-Methoxy Puerarin</t>
  </si>
  <si>
    <t>117047-07-1</t>
  </si>
  <si>
    <t>Polyphyllin III</t>
  </si>
  <si>
    <t>19057-60-4</t>
  </si>
  <si>
    <t>Polyphyllin VII</t>
  </si>
  <si>
    <t>76296-75-8</t>
  </si>
  <si>
    <t>Polyphyllin VI</t>
  </si>
  <si>
    <t>55916-51-3</t>
  </si>
  <si>
    <t>Polyphyllin Ⅰ</t>
  </si>
  <si>
    <t>50773-41-6</t>
  </si>
  <si>
    <t>Polyphyllin II</t>
  </si>
  <si>
    <t>76296-72-5</t>
  </si>
  <si>
    <t>6α-hydroxygeniposide</t>
  </si>
  <si>
    <t>geniposide</t>
  </si>
  <si>
    <t>Gardenoside</t>
  </si>
  <si>
    <t>Taurochenodeoxycholic acid</t>
  </si>
  <si>
    <t>Tauroursodeoxycholic acid sodium salt</t>
  </si>
  <si>
    <t>Cytisine</t>
  </si>
  <si>
    <t>90-39-1</t>
  </si>
  <si>
    <t>Sophoridine</t>
  </si>
  <si>
    <t>Sophocarpine</t>
  </si>
  <si>
    <t>6483-15-4</t>
  </si>
  <si>
    <t>Cholic acid</t>
  </si>
  <si>
    <t>81-25-4</t>
  </si>
  <si>
    <t>Ursodeoxycholic acid</t>
  </si>
  <si>
    <t>83-49-8</t>
  </si>
  <si>
    <t>Chenodeoxycholic acid</t>
  </si>
  <si>
    <t>474-25-9</t>
  </si>
  <si>
    <t>Oxysophocarpine</t>
  </si>
  <si>
    <t>26904-64-3</t>
    <phoneticPr fontId="1" type="noConversion"/>
  </si>
  <si>
    <t>Oxymatrine</t>
  </si>
  <si>
    <t>Matrine</t>
  </si>
  <si>
    <t>519-02-8</t>
  </si>
  <si>
    <t>(1S,5R,9R)-deglucosyltrifloroside</t>
  </si>
  <si>
    <t>117-39-5</t>
  </si>
  <si>
    <r>
      <t>Timosaponin A-</t>
    </r>
    <r>
      <rPr>
        <sz val="12"/>
        <rFont val="宋体"/>
        <family val="3"/>
        <charset val="134"/>
      </rPr>
      <t>Ⅲ</t>
    </r>
  </si>
  <si>
    <t>41059-79-4</t>
  </si>
  <si>
    <t>Timosaponin C</t>
  </si>
  <si>
    <t>185432-00-2</t>
  </si>
  <si>
    <t>anemarsaponin B</t>
  </si>
  <si>
    <t>136656-07-0</t>
  </si>
  <si>
    <t>4-caffeoylquinic Acid</t>
  </si>
  <si>
    <t>Isochlorogenic acid A</t>
  </si>
  <si>
    <t>2450-53-5</t>
  </si>
  <si>
    <t>5-caffeoylquinic Acid</t>
  </si>
  <si>
    <t> 906-33-2</t>
  </si>
  <si>
    <t>Lithospermic acid</t>
  </si>
  <si>
    <t>28831-65-4</t>
  </si>
  <si>
    <t>1,5-Dicaffeoylqunic acid</t>
  </si>
  <si>
    <t>Isochlorogenic acid C</t>
  </si>
  <si>
    <t>32451-88-0</t>
  </si>
  <si>
    <t>3,5-Dicaffeoylquinic acid</t>
  </si>
  <si>
    <t>Hyperoside</t>
  </si>
  <si>
    <t>482-36-0</t>
  </si>
  <si>
    <t>Palmatine hydrochloride</t>
  </si>
  <si>
    <t>10605-02-4</t>
  </si>
  <si>
    <t>epiberberine</t>
  </si>
  <si>
    <t>Berberine Hydrochloride</t>
  </si>
  <si>
    <t>633-65-8</t>
  </si>
  <si>
    <t>Baicalin</t>
  </si>
  <si>
    <t>21967-41-9</t>
  </si>
  <si>
    <t>neohesperidin</t>
  </si>
  <si>
    <t>13241-33-3</t>
  </si>
  <si>
    <t>Synephrine</t>
  </si>
  <si>
    <t>Hesperidin</t>
  </si>
  <si>
    <t>520-26-3</t>
  </si>
  <si>
    <t>esculetin</t>
    <phoneticPr fontId="1" type="noConversion"/>
  </si>
  <si>
    <t>Saikosaponin A</t>
  </si>
  <si>
    <t>20736-09-8</t>
  </si>
  <si>
    <t>Cimidahurinine</t>
  </si>
  <si>
    <t>142542-89-0</t>
  </si>
  <si>
    <t>Isoferulic Acid</t>
  </si>
  <si>
    <t> 537-73-5</t>
  </si>
  <si>
    <t>Notoginsenoside Ft1</t>
  </si>
  <si>
    <t>R-Notoginsenoside R2</t>
  </si>
  <si>
    <t>Notoginsenoside R1</t>
  </si>
  <si>
    <t>Notoginsenoside R2</t>
  </si>
  <si>
    <t>Resibufogenin</t>
  </si>
  <si>
    <t>465-39-4 </t>
  </si>
  <si>
    <t>Cinobufagin</t>
  </si>
  <si>
    <t>470-37-1</t>
  </si>
  <si>
    <t>Ferulic Acid</t>
  </si>
  <si>
    <t>1135-24-6</t>
  </si>
  <si>
    <t>Rutecarpine</t>
  </si>
  <si>
    <t>518-17-2</t>
  </si>
  <si>
    <t>Rutaecarpine</t>
  </si>
  <si>
    <t> 84-26-4 </t>
  </si>
  <si>
    <t>Rhein</t>
  </si>
  <si>
    <t>Rhaponticin</t>
  </si>
  <si>
    <t>155-58-8</t>
  </si>
  <si>
    <t xml:space="preserve">Sennoside A </t>
  </si>
  <si>
    <t>81-27-6</t>
  </si>
  <si>
    <t>Peucedanol</t>
  </si>
  <si>
    <t>Allantoin</t>
  </si>
  <si>
    <t>97-59-6</t>
  </si>
  <si>
    <t>Syringin</t>
  </si>
  <si>
    <t>Rutin</t>
  </si>
  <si>
    <t>Diosmetin</t>
  </si>
  <si>
    <t>Ginkgolide A</t>
  </si>
  <si>
    <t>15291-75-5</t>
  </si>
  <si>
    <t>Caffeic acid</t>
  </si>
  <si>
    <t>331-39-5</t>
  </si>
  <si>
    <t>Vanillic acid</t>
  </si>
  <si>
    <t>12134-6</t>
  </si>
  <si>
    <t>Syringate</t>
  </si>
  <si>
    <t>530-57-4</t>
  </si>
  <si>
    <t>Silybin</t>
  </si>
  <si>
    <t>22888-70-6</t>
  </si>
  <si>
    <t>Diosgenin</t>
  </si>
  <si>
    <t>Kaempferol</t>
  </si>
  <si>
    <t>520-18-3</t>
  </si>
  <si>
    <t>Isorhamnetin</t>
  </si>
  <si>
    <t>480-19-3</t>
  </si>
  <si>
    <t>Anagyrine</t>
  </si>
  <si>
    <t>486-89-5</t>
  </si>
  <si>
    <t>Naringin</t>
  </si>
  <si>
    <t>10236-47-2</t>
  </si>
  <si>
    <t>Ursolic Acid</t>
  </si>
  <si>
    <t>77-52-1</t>
  </si>
  <si>
    <t>Rosmarinicacid</t>
  </si>
  <si>
    <t>20283-92-5</t>
  </si>
  <si>
    <t>Calycosin-7-glucoside</t>
  </si>
  <si>
    <t> 20633-67-4</t>
  </si>
  <si>
    <t>Calycosin</t>
  </si>
  <si>
    <t>20575-57-9</t>
  </si>
  <si>
    <t>mangiferin</t>
  </si>
  <si>
    <t>4773-96-0</t>
  </si>
  <si>
    <t>Neomangiferin</t>
  </si>
  <si>
    <t>64809-67-2</t>
  </si>
  <si>
    <t>357-57-3</t>
  </si>
  <si>
    <t>Nuciferine</t>
  </si>
  <si>
    <t>475-83-2</t>
  </si>
  <si>
    <t>Forsythin</t>
  </si>
  <si>
    <t>Forsythiaside</t>
  </si>
  <si>
    <t>Isovanillin</t>
  </si>
  <si>
    <t>Sparteine Sulfas</t>
  </si>
  <si>
    <t>Tyrosol</t>
  </si>
  <si>
    <t>Stigmasterol</t>
  </si>
  <si>
    <t>Daidzin</t>
  </si>
  <si>
    <t>552-66-9</t>
  </si>
  <si>
    <t>Acacetin</t>
  </si>
  <si>
    <t>(−)-Epigallocatechin gallate/EGCG</t>
  </si>
  <si>
    <t>989-51-5</t>
  </si>
  <si>
    <t>Oleanolic Acid</t>
  </si>
  <si>
    <t>Hydroxytyrosol</t>
  </si>
  <si>
    <t>10597-60-1</t>
  </si>
  <si>
    <t>Isoquercitrin</t>
  </si>
  <si>
    <t> 482-35-9</t>
  </si>
  <si>
    <t>Betulinic acid</t>
  </si>
  <si>
    <t>472-15-1</t>
  </si>
  <si>
    <t>Acetylcysteine</t>
  </si>
  <si>
    <t>Isoliquiritin apioside</t>
  </si>
  <si>
    <t>120926-46-7</t>
  </si>
  <si>
    <t>Adenosine</t>
  </si>
  <si>
    <t>58-61-7</t>
  </si>
  <si>
    <t>Uridine</t>
  </si>
  <si>
    <t>58-96-8</t>
  </si>
  <si>
    <t>D-Arabinose</t>
  </si>
  <si>
    <t>10323-20-3</t>
  </si>
  <si>
    <t>Lactulose</t>
  </si>
  <si>
    <t>4618-18-2</t>
  </si>
  <si>
    <t>Maltotriose</t>
  </si>
  <si>
    <t>Guanosine hydrate</t>
  </si>
  <si>
    <t>118-00-3</t>
  </si>
  <si>
    <t>2-hydroxy-3-O-β-D-glucosyloxy benzoic acid methyleste</t>
  </si>
  <si>
    <t xml:space="preserve">cinnamic acid </t>
    <phoneticPr fontId="1" type="noConversion"/>
  </si>
  <si>
    <t>No</t>
    <phoneticPr fontId="1" type="noConversion"/>
  </si>
  <si>
    <t>Name</t>
    <phoneticPr fontId="1" type="noConversion"/>
  </si>
  <si>
    <t>Cas</t>
    <phoneticPr fontId="1" type="noConversion"/>
  </si>
  <si>
    <t xml:space="preserve">5-hydroxymethylfurfural </t>
    <phoneticPr fontId="1" type="noConversion"/>
  </si>
  <si>
    <t>Activation/Inhibition rate</t>
  </si>
  <si>
    <t>Function</t>
    <phoneticPr fontId="1" type="noConversion"/>
  </si>
  <si>
    <t>tonifying and replenishing medicinal</t>
  </si>
  <si>
    <t>astringent medicinal</t>
  </si>
  <si>
    <t>blood-activating and stasis-dispelling medicinal</t>
  </si>
  <si>
    <t>wind-dampness dispelling medicinal</t>
  </si>
  <si>
    <t>dampness-draining diuretic medicinal</t>
  </si>
  <si>
    <t>heat-clearing medicinal</t>
  </si>
  <si>
    <t>qi-regulating medicinal</t>
  </si>
  <si>
    <t>exterior-releasing medicinal</t>
  </si>
  <si>
    <t>hemostatic medicinal</t>
  </si>
  <si>
    <t>digestant medicinal</t>
  </si>
  <si>
    <t>interior-warming medicinal</t>
  </si>
  <si>
    <t>purgative medicinal</t>
  </si>
  <si>
    <t>cough-suppressing and panting-calming medicinal</t>
  </si>
  <si>
    <t>SD</t>
    <phoneticPr fontId="9" type="noConversion"/>
  </si>
  <si>
    <t>P value</t>
    <phoneticPr fontId="9" type="noConversion"/>
  </si>
  <si>
    <t>average</t>
    <phoneticPr fontId="9" type="noConversion"/>
  </si>
  <si>
    <t>Control</t>
    <phoneticPr fontId="7" type="noConversion"/>
  </si>
  <si>
    <t>Paeoniflorin</t>
    <phoneticPr fontId="1" type="noConversion"/>
  </si>
  <si>
    <t>Ginsenoside Rg2(S type)</t>
  </si>
  <si>
    <t>Ginsenoside F3</t>
  </si>
  <si>
    <t>Ginsenoside Rc</t>
  </si>
  <si>
    <t>Ginsenoside F2</t>
  </si>
  <si>
    <t>Ginsenoside F1</t>
  </si>
  <si>
    <t>Ginsenoside Rh2</t>
  </si>
  <si>
    <t>Ginsenoside Rg1</t>
  </si>
  <si>
    <t>Ginsenoside Rb1</t>
  </si>
  <si>
    <t>Ginsenoside-Rb2</t>
  </si>
  <si>
    <t>Ginsenoside-Rb3</t>
  </si>
  <si>
    <t>Ginsenoside Rd</t>
  </si>
  <si>
    <t>20(R)Ginsenoside Rh1</t>
  </si>
  <si>
    <t>20(S)Ginsenoside Rg3</t>
  </si>
  <si>
    <t>20(R)Ginsenoside Rg3</t>
  </si>
  <si>
    <t>Panaxadiol</t>
  </si>
  <si>
    <t>Panaxatrol</t>
  </si>
  <si>
    <t>Ginsenoside Rk3</t>
  </si>
  <si>
    <t>Ginsenoside Rk1</t>
  </si>
  <si>
    <t>Ephedrine hydrochloride</t>
  </si>
  <si>
    <t>Cinobufagin</t>
    <phoneticPr fontId="1" type="noConversion"/>
  </si>
  <si>
    <t>Anthraglycoside B</t>
    <phoneticPr fontId="1" type="noConversion"/>
  </si>
  <si>
    <t>Liriopesides B</t>
  </si>
  <si>
    <t>licorice-saponin G2</t>
  </si>
  <si>
    <t>(1S,5R,9R)-scabraside</t>
    <phoneticPr fontId="1" type="noConversion"/>
  </si>
  <si>
    <t>NO.</t>
    <phoneticPr fontId="1" type="noConversion"/>
  </si>
  <si>
    <t>NO.</t>
    <phoneticPr fontId="1" type="noConversion"/>
  </si>
  <si>
    <t>NO.</t>
    <phoneticPr fontId="1" type="noConversion"/>
  </si>
  <si>
    <t>NO.</t>
    <phoneticPr fontId="1" type="noConversion"/>
  </si>
  <si>
    <t>name</t>
    <phoneticPr fontId="1" type="noConversion"/>
  </si>
  <si>
    <t>methylpluviatolide</t>
    <phoneticPr fontId="1" type="noConversion"/>
  </si>
  <si>
    <t>name</t>
    <phoneticPr fontId="1" type="noConversion"/>
  </si>
  <si>
    <t>Control</t>
    <phoneticPr fontId="7" type="noConversion"/>
  </si>
  <si>
    <t>Liriope muscari baily saponins C</t>
    <phoneticPr fontId="1" type="noConversion"/>
  </si>
  <si>
    <t>Catalpol</t>
    <phoneticPr fontId="1" type="noConversion"/>
  </si>
  <si>
    <t>name</t>
    <phoneticPr fontId="1" type="noConversion"/>
  </si>
  <si>
    <t>Control</t>
    <phoneticPr fontId="7" type="noConversion"/>
  </si>
  <si>
    <t>Anagyrine</t>
    <phoneticPr fontId="1" type="noConversion"/>
  </si>
  <si>
    <t>Rutecarpine</t>
    <phoneticPr fontId="1" type="noConversion"/>
  </si>
  <si>
    <t>Synephrine</t>
    <phoneticPr fontId="1" type="noConversion"/>
  </si>
  <si>
    <t>Ruscogenin</t>
    <phoneticPr fontId="1" type="noConversion"/>
  </si>
  <si>
    <t>methylophiopogonanone B</t>
    <phoneticPr fontId="1" type="noConversion"/>
  </si>
  <si>
    <t>Control</t>
    <phoneticPr fontId="7" type="noConversion"/>
  </si>
  <si>
    <t>Sparteine Sulfas</t>
    <phoneticPr fontId="1" type="noConversion"/>
  </si>
  <si>
    <t>Polyphyllin III</t>
    <phoneticPr fontId="1" type="noConversion"/>
  </si>
  <si>
    <t>Resibufogenin</t>
    <phoneticPr fontId="1" type="noConversion"/>
  </si>
  <si>
    <t>Quercetin</t>
    <phoneticPr fontId="1" type="noConversion"/>
  </si>
  <si>
    <t>Kaempferol</t>
    <phoneticPr fontId="1" type="noConversion"/>
  </si>
  <si>
    <t>Betulinic acid</t>
    <phoneticPr fontId="1" type="noConversion"/>
  </si>
  <si>
    <t>name</t>
    <phoneticPr fontId="1" type="noConversion"/>
  </si>
  <si>
    <t>Diosmetin</t>
    <phoneticPr fontId="1" type="noConversion"/>
  </si>
  <si>
    <t>Taurochenodeoxycholic acid</t>
    <phoneticPr fontId="1" type="noConversion"/>
  </si>
  <si>
    <t>Rutin</t>
    <phoneticPr fontId="1" type="noConversion"/>
  </si>
  <si>
    <t>Gardenoside</t>
    <phoneticPr fontId="1" type="noConversion"/>
  </si>
  <si>
    <t>Rhein</t>
    <phoneticPr fontId="1" type="noConversion"/>
  </si>
  <si>
    <t>Notoginsenoside R1</t>
    <phoneticPr fontId="1" type="noConversion"/>
  </si>
  <si>
    <t>Secologanic acid</t>
    <phoneticPr fontId="1" type="noConversion"/>
  </si>
  <si>
    <t>No</t>
    <phoneticPr fontId="1" type="noConversion"/>
  </si>
  <si>
    <t>Name</t>
    <phoneticPr fontId="1" type="noConversion"/>
  </si>
  <si>
    <t>Cas</t>
    <phoneticPr fontId="1" type="noConversion"/>
  </si>
  <si>
    <t>Activation/Inhibition rate</t>
    <phoneticPr fontId="1" type="noConversion"/>
  </si>
  <si>
    <t>Function</t>
    <phoneticPr fontId="1" type="noConversion"/>
  </si>
  <si>
    <t>No</t>
    <phoneticPr fontId="1" type="noConversion"/>
  </si>
  <si>
    <t>Name</t>
    <phoneticPr fontId="1" type="noConversion"/>
  </si>
  <si>
    <t>Cas</t>
    <phoneticPr fontId="1" type="noConversion"/>
  </si>
  <si>
    <t>Activation/Inhibition</t>
    <phoneticPr fontId="1" type="noConversion"/>
  </si>
  <si>
    <t>Anthraglycoside B</t>
    <phoneticPr fontId="1" type="noConversion"/>
  </si>
  <si>
    <t>23313-21-5</t>
    <phoneticPr fontId="1" type="noConversion"/>
  </si>
  <si>
    <t>Liriope muscari baily saponins C</t>
    <phoneticPr fontId="1" type="noConversion"/>
  </si>
  <si>
    <t>87480-46-4</t>
    <phoneticPr fontId="1" type="noConversion"/>
  </si>
  <si>
    <t>63223-86-9</t>
    <phoneticPr fontId="1" type="noConversion"/>
  </si>
  <si>
    <t>61281-37-6</t>
    <phoneticPr fontId="1" type="noConversion"/>
  </si>
  <si>
    <t>16837-52-8</t>
    <phoneticPr fontId="1" type="noConversion"/>
  </si>
  <si>
    <t>478-43-3</t>
    <phoneticPr fontId="1" type="noConversion"/>
  </si>
  <si>
    <t>20(S)Ginsenoside Rg3</t>
    <phoneticPr fontId="1" type="noConversion"/>
  </si>
  <si>
    <t>14197-60-5</t>
    <phoneticPr fontId="1" type="noConversion"/>
  </si>
  <si>
    <t>34367-04-9</t>
    <phoneticPr fontId="1" type="noConversion"/>
  </si>
  <si>
    <t>101-94-0</t>
    <phoneticPr fontId="1" type="noConversion"/>
  </si>
  <si>
    <t xml:space="preserve">60546-10-3 </t>
    <phoneticPr fontId="1" type="noConversion"/>
  </si>
  <si>
    <t>methylophiopogonanone B</t>
    <phoneticPr fontId="1" type="noConversion"/>
  </si>
  <si>
    <t>Ginsenoside-Rb2</t>
    <phoneticPr fontId="1" type="noConversion"/>
  </si>
  <si>
    <t>11021-13-9</t>
    <phoneticPr fontId="1" type="noConversion"/>
  </si>
  <si>
    <t>52286-58-5</t>
    <phoneticPr fontId="1" type="noConversion"/>
  </si>
  <si>
    <t>94-07-5</t>
    <phoneticPr fontId="1" type="noConversion"/>
  </si>
  <si>
    <t>Ginsenoside F2</t>
    <phoneticPr fontId="1" type="noConversion"/>
  </si>
  <si>
    <t>62025-49-4</t>
    <phoneticPr fontId="1" type="noConversion"/>
  </si>
  <si>
    <t>186763-78-0</t>
    <phoneticPr fontId="1" type="noConversion"/>
  </si>
  <si>
    <t>73030-71-4</t>
    <phoneticPr fontId="1" type="noConversion"/>
  </si>
  <si>
    <t>58546-56-8</t>
    <phoneticPr fontId="1" type="noConversion"/>
  </si>
  <si>
    <t>28095-18-3</t>
    <phoneticPr fontId="1" type="noConversion"/>
  </si>
  <si>
    <t>Ginsenoside Rc</t>
    <phoneticPr fontId="1" type="noConversion"/>
  </si>
  <si>
    <t>11021-14-0</t>
    <phoneticPr fontId="1" type="noConversion"/>
  </si>
  <si>
    <t>Ginsenoside Rk1</t>
    <phoneticPr fontId="1" type="noConversion"/>
  </si>
  <si>
    <t>76822-34-9</t>
    <phoneticPr fontId="1" type="noConversion"/>
  </si>
  <si>
    <t>Quercetin</t>
    <phoneticPr fontId="1" type="noConversion"/>
  </si>
  <si>
    <t>esculetin</t>
    <phoneticPr fontId="1" type="noConversion"/>
  </si>
  <si>
    <t>305-01-1</t>
    <phoneticPr fontId="1" type="noConversion"/>
  </si>
  <si>
    <t>Ginsenoside Rd</t>
    <phoneticPr fontId="1" type="noConversion"/>
  </si>
  <si>
    <t>52705-93-8</t>
    <phoneticPr fontId="1" type="noConversion"/>
  </si>
  <si>
    <t>76494-51-4</t>
    <phoneticPr fontId="1" type="noConversion"/>
  </si>
  <si>
    <t>Secologanic acid</t>
    <phoneticPr fontId="1" type="noConversion"/>
  </si>
  <si>
    <t>Ginsenoside-Rb3</t>
    <phoneticPr fontId="1" type="noConversion"/>
  </si>
  <si>
    <t>68406-26-8</t>
    <phoneticPr fontId="1" type="noConversion"/>
  </si>
  <si>
    <t>7097-09-8</t>
    <phoneticPr fontId="1" type="noConversion"/>
  </si>
  <si>
    <t>27530-67-2</t>
    <phoneticPr fontId="1" type="noConversion"/>
  </si>
  <si>
    <t>153-18-4</t>
    <phoneticPr fontId="1" type="noConversion"/>
  </si>
  <si>
    <t>(1S,5R,9R)-scabraside</t>
    <phoneticPr fontId="1" type="noConversion"/>
  </si>
  <si>
    <t>Ginsenoside F1</t>
    <phoneticPr fontId="1" type="noConversion"/>
  </si>
  <si>
    <t>53963-43-2</t>
    <phoneticPr fontId="1" type="noConversion"/>
  </si>
  <si>
    <t>heat-clearing medicinal</t>
    <phoneticPr fontId="1" type="noConversion"/>
  </si>
  <si>
    <t>520-34-3</t>
    <phoneticPr fontId="1" type="noConversion"/>
  </si>
  <si>
    <t>Ginsenoside Rh2</t>
    <phoneticPr fontId="1" type="noConversion"/>
  </si>
  <si>
    <t>67400-17-3</t>
    <phoneticPr fontId="1" type="noConversion"/>
  </si>
  <si>
    <t>65853-15-8</t>
    <phoneticPr fontId="1" type="noConversion"/>
  </si>
  <si>
    <t>487-41-2</t>
    <phoneticPr fontId="1" type="noConversion"/>
  </si>
  <si>
    <t>Ginsenoside Rb1</t>
    <phoneticPr fontId="1" type="noConversion"/>
  </si>
  <si>
    <t>41753-43-9</t>
    <phoneticPr fontId="1" type="noConversion"/>
  </si>
  <si>
    <t>1177-14-6</t>
    <phoneticPr fontId="1" type="noConversion"/>
  </si>
  <si>
    <t>27741-01-1</t>
    <phoneticPr fontId="1" type="noConversion"/>
  </si>
  <si>
    <t>155683-00-4</t>
    <phoneticPr fontId="1" type="noConversion"/>
  </si>
  <si>
    <t>79916-77-1</t>
    <phoneticPr fontId="1" type="noConversion"/>
  </si>
  <si>
    <t>Panaxadiol</t>
    <phoneticPr fontId="1" type="noConversion"/>
  </si>
  <si>
    <t>19666-76-3</t>
    <phoneticPr fontId="1" type="noConversion"/>
  </si>
  <si>
    <t>551-15-5</t>
    <phoneticPr fontId="1" type="noConversion"/>
  </si>
  <si>
    <t>24512-62-7</t>
    <phoneticPr fontId="1" type="noConversion"/>
  </si>
  <si>
    <t>948046-15-9</t>
    <phoneticPr fontId="1" type="noConversion"/>
  </si>
  <si>
    <t>621-59-0</t>
    <phoneticPr fontId="1" type="noConversion"/>
  </si>
  <si>
    <t xml:space="preserve">5-hydroxymethylfurfural </t>
    <phoneticPr fontId="1" type="noConversion"/>
  </si>
  <si>
    <t>67-47-0</t>
    <phoneticPr fontId="1" type="noConversion"/>
  </si>
  <si>
    <t>Ginsenoside Rh4</t>
    <phoneticPr fontId="1" type="noConversion"/>
  </si>
  <si>
    <t>174721-08-5</t>
    <phoneticPr fontId="1" type="noConversion"/>
  </si>
  <si>
    <t>80418-24-2</t>
    <phoneticPr fontId="1" type="noConversion"/>
  </si>
  <si>
    <t>90-39-1</t>
    <phoneticPr fontId="1" type="noConversion"/>
  </si>
  <si>
    <t>Ginsenoside F3</t>
    <phoneticPr fontId="1" type="noConversion"/>
  </si>
  <si>
    <t>62025-50-7</t>
    <phoneticPr fontId="1" type="noConversion"/>
  </si>
  <si>
    <t>Astragaloside IV</t>
    <phoneticPr fontId="1" type="noConversion"/>
  </si>
  <si>
    <t>83148-91-8</t>
    <phoneticPr fontId="1" type="noConversion"/>
  </si>
  <si>
    <t>80418-25-3</t>
    <phoneticPr fontId="1" type="noConversion"/>
  </si>
  <si>
    <t>hemostatic medicinal</t>
    <phoneticPr fontId="1" type="noConversion"/>
  </si>
  <si>
    <t>501-94-0</t>
    <phoneticPr fontId="1" type="noConversion"/>
  </si>
  <si>
    <t>Panaxatrol</t>
    <phoneticPr fontId="1" type="noConversion"/>
  </si>
  <si>
    <t>32791-84-7</t>
    <phoneticPr fontId="1" type="noConversion"/>
  </si>
  <si>
    <t>external medicinal</t>
    <phoneticPr fontId="1" type="noConversion"/>
  </si>
  <si>
    <t>512-04-9</t>
    <phoneticPr fontId="1" type="noConversion"/>
  </si>
  <si>
    <t>83-48-7</t>
    <phoneticPr fontId="1" type="noConversion"/>
  </si>
  <si>
    <t xml:space="preserve">cinnamic acid </t>
    <phoneticPr fontId="1" type="noConversion"/>
  </si>
  <si>
    <t>140-10-3</t>
    <phoneticPr fontId="1" type="noConversion"/>
  </si>
  <si>
    <t>20(R)Ginsenoside Rg3</t>
    <phoneticPr fontId="1" type="noConversion"/>
  </si>
  <si>
    <t>38243-03-7</t>
    <phoneticPr fontId="1" type="noConversion"/>
  </si>
  <si>
    <t>licorice-saponin G2</t>
    <phoneticPr fontId="1" type="noConversion"/>
  </si>
  <si>
    <t>Ginsenoside Rg2(S type)</t>
    <phoneticPr fontId="1" type="noConversion"/>
  </si>
  <si>
    <t>52286-74-5</t>
    <phoneticPr fontId="1" type="noConversion"/>
  </si>
  <si>
    <t>Cinobufagin</t>
    <phoneticPr fontId="1" type="noConversion"/>
  </si>
  <si>
    <t>470-37-1</t>
    <phoneticPr fontId="1" type="noConversion"/>
  </si>
  <si>
    <t>480-44-4</t>
    <phoneticPr fontId="1" type="noConversion"/>
  </si>
  <si>
    <t>Ginsenoside Re</t>
    <phoneticPr fontId="1" type="noConversion"/>
  </si>
  <si>
    <t>51542-56-4</t>
    <phoneticPr fontId="1" type="noConversion"/>
  </si>
  <si>
    <t>Ginsenoside Rg1</t>
    <phoneticPr fontId="1" type="noConversion"/>
  </si>
  <si>
    <t>22427-39-0</t>
    <phoneticPr fontId="1" type="noConversion"/>
  </si>
  <si>
    <t>Paeoniflorin</t>
    <phoneticPr fontId="1" type="noConversion"/>
  </si>
  <si>
    <t>23180-57-6</t>
    <phoneticPr fontId="1" type="noConversion"/>
  </si>
  <si>
    <t>516-35-8</t>
    <phoneticPr fontId="1" type="noConversion"/>
  </si>
  <si>
    <t>508-02-1</t>
    <phoneticPr fontId="1" type="noConversion"/>
  </si>
  <si>
    <t>20(R)Ginsenoside Rh1</t>
    <phoneticPr fontId="1" type="noConversion"/>
  </si>
  <si>
    <t>Albiflorin</t>
    <phoneticPr fontId="1" type="noConversion"/>
  </si>
  <si>
    <t>39011-90-0</t>
    <phoneticPr fontId="1" type="noConversion"/>
  </si>
  <si>
    <t>tranquillizing medicinal</t>
    <phoneticPr fontId="1" type="noConversion"/>
  </si>
  <si>
    <t>14605-22-2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</si>
</sst>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6" fillId="0" borderId="0" xfId="5">
      <alignment vertical="center"/>
    </xf>
    <xf numFmtId="0" fontId="6" fillId="0" borderId="0" xfId="5" applyFill="1">
      <alignment vertical="center"/>
    </xf>
    <xf numFmtId="0" fontId="6" fillId="0" borderId="0" xfId="5" applyNumberFormat="1">
      <alignment vertical="center"/>
    </xf>
    <xf numFmtId="0" fontId="6" fillId="0" borderId="0" xfId="5" applyNumberFormat="1" applyFill="1">
      <alignment vertical="center"/>
    </xf>
    <xf numFmtId="0" fontId="8" fillId="0" borderId="0" xfId="5" applyFont="1" applyFill="1">
      <alignment vertical="center"/>
    </xf>
    <xf numFmtId="0" fontId="6" fillId="0" borderId="0" xfId="5" applyAlignment="1">
      <alignment horizontal="center" vertical="center"/>
    </xf>
    <xf numFmtId="10" fontId="0" fillId="0" borderId="0" xfId="0" applyNumberFormat="1" applyFill="1">
      <alignment vertical="center"/>
    </xf>
    <xf numFmtId="9" fontId="0" fillId="0" borderId="0" xfId="6" applyFont="1" applyFill="1">
      <alignment vertical="center"/>
    </xf>
    <xf numFmtId="0" fontId="2" fillId="0" borderId="0" xfId="1" applyFill="1">
      <alignment vertical="center"/>
    </xf>
    <xf numFmtId="9" fontId="2" fillId="0" borderId="0" xfId="6" applyFont="1" applyFill="1">
      <alignment vertical="center"/>
    </xf>
  </cellXfs>
  <cellStyles count="7">
    <cellStyle name="百分比" xfId="6" builtinId="5"/>
    <cellStyle name="常规" xfId="0" builtinId="0"/>
    <cellStyle name="常规 2" xfId="1"/>
    <cellStyle name="常规 3" xfId="2"/>
    <cellStyle name="常规 3 2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zoomScaleNormal="100" workbookViewId="0">
      <selection activeCell="G21" sqref="G21"/>
    </sheetView>
  </sheetViews>
  <sheetFormatPr defaultRowHeight="13.5" x14ac:dyDescent="0.15"/>
  <cols>
    <col min="1" max="1" width="9" style="2"/>
    <col min="2" max="2" width="18.625" style="2" customWidth="1"/>
    <col min="3" max="3" width="14.25" style="2" customWidth="1"/>
    <col min="4" max="4" width="9" style="2"/>
    <col min="5" max="5" width="16.375" style="2" customWidth="1"/>
    <col min="6" max="6" width="9" style="2"/>
    <col min="7" max="7" width="25.375" style="2" customWidth="1"/>
    <col min="8" max="8" width="17.5" style="1" customWidth="1"/>
    <col min="9" max="10" width="9" style="2"/>
    <col min="11" max="11" width="6.75" style="2" customWidth="1"/>
    <col min="12" max="12" width="18.625" style="1" customWidth="1"/>
    <col min="13" max="14" width="9" style="2"/>
    <col min="15" max="15" width="14.5" style="2" customWidth="1"/>
    <col min="16" max="16" width="14.5" style="1" customWidth="1"/>
    <col min="17" max="19" width="9" style="2"/>
    <col min="20" max="20" width="9" style="1"/>
    <col min="21" max="23" width="9" style="2"/>
    <col min="24" max="24" width="9" style="1"/>
    <col min="25" max="27" width="9" style="2"/>
    <col min="28" max="28" width="9" style="1"/>
    <col min="29" max="31" width="9" style="2"/>
    <col min="32" max="32" width="9" style="1"/>
    <col min="33" max="35" width="9" style="2"/>
    <col min="36" max="36" width="9" style="1"/>
    <col min="37" max="40" width="9" style="2"/>
    <col min="41" max="41" width="9" style="1"/>
    <col min="42" max="16384" width="9" style="2"/>
  </cols>
  <sheetData>
    <row r="1" spans="1:48" x14ac:dyDescent="0.15">
      <c r="A1" s="1" t="s">
        <v>353</v>
      </c>
      <c r="B1" s="1" t="s">
        <v>354</v>
      </c>
      <c r="C1" s="1" t="s">
        <v>355</v>
      </c>
      <c r="D1" s="1" t="s">
        <v>356</v>
      </c>
      <c r="E1" s="1" t="s">
        <v>357</v>
      </c>
      <c r="F1" s="1" t="s">
        <v>358</v>
      </c>
      <c r="G1" s="1" t="s">
        <v>359</v>
      </c>
      <c r="H1" s="1" t="s">
        <v>360</v>
      </c>
      <c r="I1" s="1" t="s">
        <v>361</v>
      </c>
      <c r="J1" s="1" t="s">
        <v>278</v>
      </c>
      <c r="K1" s="1" t="s">
        <v>273</v>
      </c>
      <c r="L1" s="1" t="s">
        <v>274</v>
      </c>
      <c r="M1" s="1" t="s">
        <v>275</v>
      </c>
      <c r="N1" s="1" t="s">
        <v>277</v>
      </c>
      <c r="O1" s="1" t="s">
        <v>278</v>
      </c>
      <c r="P1" s="1" t="s">
        <v>273</v>
      </c>
      <c r="Q1" s="1" t="s">
        <v>274</v>
      </c>
      <c r="R1" s="1" t="s">
        <v>275</v>
      </c>
      <c r="S1" s="1" t="s">
        <v>277</v>
      </c>
      <c r="T1" s="1" t="s">
        <v>278</v>
      </c>
      <c r="U1" s="1" t="s">
        <v>273</v>
      </c>
      <c r="V1" s="1" t="s">
        <v>274</v>
      </c>
      <c r="W1" s="1" t="s">
        <v>275</v>
      </c>
      <c r="X1" s="1" t="s">
        <v>277</v>
      </c>
      <c r="Y1" s="1" t="s">
        <v>278</v>
      </c>
      <c r="Z1" s="1" t="s">
        <v>273</v>
      </c>
      <c r="AA1" s="1" t="s">
        <v>274</v>
      </c>
      <c r="AB1" s="1" t="s">
        <v>275</v>
      </c>
      <c r="AC1" s="1" t="s">
        <v>277</v>
      </c>
      <c r="AD1" s="1" t="s">
        <v>278</v>
      </c>
      <c r="AE1" s="1" t="s">
        <v>273</v>
      </c>
      <c r="AF1" s="1" t="s">
        <v>274</v>
      </c>
      <c r="AG1" s="1" t="s">
        <v>275</v>
      </c>
      <c r="AH1" s="1" t="s">
        <v>277</v>
      </c>
      <c r="AI1" s="1" t="s">
        <v>278</v>
      </c>
      <c r="AJ1" s="1" t="s">
        <v>273</v>
      </c>
      <c r="AK1" s="1" t="s">
        <v>274</v>
      </c>
      <c r="AL1" s="1" t="s">
        <v>275</v>
      </c>
      <c r="AM1" s="1" t="s">
        <v>277</v>
      </c>
      <c r="AN1" s="1" t="s">
        <v>278</v>
      </c>
      <c r="AO1" s="1" t="s">
        <v>273</v>
      </c>
      <c r="AP1" s="1" t="s">
        <v>274</v>
      </c>
      <c r="AQ1" s="1" t="s">
        <v>275</v>
      </c>
      <c r="AR1" s="1" t="s">
        <v>277</v>
      </c>
      <c r="AS1" s="1" t="s">
        <v>273</v>
      </c>
      <c r="AT1" s="1" t="s">
        <v>274</v>
      </c>
      <c r="AU1" s="1" t="s">
        <v>275</v>
      </c>
      <c r="AV1" s="1" t="s">
        <v>277</v>
      </c>
    </row>
    <row r="2" spans="1:48" x14ac:dyDescent="0.15">
      <c r="A2" s="1">
        <v>1</v>
      </c>
      <c r="B2" s="1" t="s">
        <v>6</v>
      </c>
      <c r="C2" s="1" t="s">
        <v>9</v>
      </c>
      <c r="D2" s="9">
        <v>0.647885741528061</v>
      </c>
      <c r="E2" s="1" t="s">
        <v>279</v>
      </c>
      <c r="F2" s="1">
        <v>21</v>
      </c>
      <c r="G2" s="1" t="s">
        <v>7</v>
      </c>
      <c r="H2" s="1" t="s">
        <v>8</v>
      </c>
      <c r="I2" s="9">
        <v>-5.7264566573840603E-2</v>
      </c>
      <c r="J2" s="1" t="s">
        <v>279</v>
      </c>
      <c r="K2" s="1">
        <v>41</v>
      </c>
      <c r="L2" s="1" t="s">
        <v>36</v>
      </c>
      <c r="M2" s="1" t="s">
        <v>37</v>
      </c>
      <c r="N2" s="9">
        <v>0.42676284927035102</v>
      </c>
      <c r="O2" s="1" t="s">
        <v>279</v>
      </c>
      <c r="P2" s="1">
        <v>61</v>
      </c>
      <c r="Q2" s="1" t="s">
        <v>71</v>
      </c>
      <c r="R2" s="1" t="s">
        <v>72</v>
      </c>
      <c r="S2" s="10">
        <v>0.69129623793839556</v>
      </c>
      <c r="T2" s="1" t="s">
        <v>280</v>
      </c>
      <c r="U2" s="1">
        <v>81</v>
      </c>
      <c r="V2" s="1" t="s">
        <v>105</v>
      </c>
      <c r="W2" s="1" t="s">
        <v>106</v>
      </c>
      <c r="X2" s="10">
        <v>0.49721756561849162</v>
      </c>
      <c r="Y2" s="1" t="s">
        <v>284</v>
      </c>
      <c r="Z2" s="1">
        <v>101</v>
      </c>
      <c r="AA2" s="1" t="s">
        <v>135</v>
      </c>
      <c r="AB2" s="1" t="s">
        <v>136</v>
      </c>
      <c r="AC2" s="10">
        <v>0.30945634423042123</v>
      </c>
      <c r="AD2" s="1" t="s">
        <v>284</v>
      </c>
      <c r="AE2" s="1">
        <v>121</v>
      </c>
      <c r="AF2" s="1" t="s">
        <v>164</v>
      </c>
      <c r="AG2" s="1" t="s">
        <v>165</v>
      </c>
      <c r="AH2" s="10">
        <v>-0.36561264312975794</v>
      </c>
      <c r="AI2" s="1" t="s">
        <v>284</v>
      </c>
      <c r="AJ2" s="1">
        <v>141</v>
      </c>
      <c r="AK2" s="1" t="s">
        <v>362</v>
      </c>
      <c r="AL2" s="1" t="s">
        <v>363</v>
      </c>
      <c r="AM2" s="10">
        <v>-7.9359468741678763E-3</v>
      </c>
      <c r="AN2" s="1" t="s">
        <v>290</v>
      </c>
      <c r="AO2" s="1">
        <v>161</v>
      </c>
      <c r="AP2" s="1" t="s">
        <v>4</v>
      </c>
      <c r="AQ2" s="1"/>
      <c r="AR2" s="10">
        <v>-0.36277629846329562</v>
      </c>
      <c r="AS2" s="1">
        <v>181</v>
      </c>
      <c r="AT2" s="1" t="s">
        <v>253</v>
      </c>
      <c r="AU2" s="1" t="s">
        <v>254</v>
      </c>
      <c r="AV2" s="10">
        <v>-0.34084393904846844</v>
      </c>
    </row>
    <row r="3" spans="1:48" x14ac:dyDescent="0.15">
      <c r="A3" s="1">
        <v>2</v>
      </c>
      <c r="B3" s="1" t="s">
        <v>364</v>
      </c>
      <c r="C3" s="1" t="s">
        <v>365</v>
      </c>
      <c r="D3" s="9">
        <v>0.56577776057380014</v>
      </c>
      <c r="E3" s="1" t="s">
        <v>279</v>
      </c>
      <c r="F3" s="1">
        <v>22</v>
      </c>
      <c r="G3" s="1" t="s">
        <v>11</v>
      </c>
      <c r="H3" s="1" t="s">
        <v>366</v>
      </c>
      <c r="I3" s="9">
        <v>-5.7362482175331242E-2</v>
      </c>
      <c r="J3" s="1" t="s">
        <v>279</v>
      </c>
      <c r="K3" s="1">
        <v>42</v>
      </c>
      <c r="L3" s="1" t="s">
        <v>38</v>
      </c>
      <c r="M3" s="1" t="s">
        <v>39</v>
      </c>
      <c r="N3" s="9">
        <v>8.813190976843166E-2</v>
      </c>
      <c r="O3" s="1" t="s">
        <v>279</v>
      </c>
      <c r="P3" s="1">
        <v>62</v>
      </c>
      <c r="Q3" s="1" t="s">
        <v>73</v>
      </c>
      <c r="R3" s="1" t="s">
        <v>367</v>
      </c>
      <c r="S3" s="10">
        <v>0.30680041303664329</v>
      </c>
      <c r="T3" s="1" t="s">
        <v>280</v>
      </c>
      <c r="U3" s="1">
        <v>82</v>
      </c>
      <c r="V3" s="1" t="s">
        <v>107</v>
      </c>
      <c r="W3" s="1" t="s">
        <v>108</v>
      </c>
      <c r="X3" s="10">
        <v>-0.53260479327923216</v>
      </c>
      <c r="Y3" s="1" t="s">
        <v>284</v>
      </c>
      <c r="Z3" s="1">
        <v>102</v>
      </c>
      <c r="AA3" s="1" t="s">
        <v>137</v>
      </c>
      <c r="AB3" s="1" t="s">
        <v>368</v>
      </c>
      <c r="AC3" s="10">
        <v>2.3686581572059939E-2</v>
      </c>
      <c r="AD3" s="1" t="s">
        <v>284</v>
      </c>
      <c r="AE3" s="1">
        <v>122</v>
      </c>
      <c r="AF3" s="1" t="s">
        <v>166</v>
      </c>
      <c r="AG3" s="1" t="s">
        <v>167</v>
      </c>
      <c r="AH3" s="10">
        <v>-0.41118106132685195</v>
      </c>
      <c r="AI3" s="1" t="s">
        <v>284</v>
      </c>
      <c r="AJ3" s="1">
        <v>142</v>
      </c>
      <c r="AK3" s="1" t="s">
        <v>194</v>
      </c>
      <c r="AL3" s="1" t="s">
        <v>369</v>
      </c>
      <c r="AM3" s="10">
        <v>-9.3523467348551881E-3</v>
      </c>
      <c r="AN3" s="1" t="s">
        <v>290</v>
      </c>
      <c r="AO3" s="1">
        <v>162</v>
      </c>
      <c r="AP3" s="1" t="s">
        <v>226</v>
      </c>
      <c r="AQ3" s="1" t="s">
        <v>227</v>
      </c>
      <c r="AR3" s="10">
        <v>-0.78875137430377218</v>
      </c>
      <c r="AS3" s="1">
        <v>182</v>
      </c>
      <c r="AT3" s="1" t="s">
        <v>255</v>
      </c>
      <c r="AU3" s="1" t="s">
        <v>256</v>
      </c>
      <c r="AV3" s="10">
        <v>8.9825504001990852E-2</v>
      </c>
    </row>
    <row r="4" spans="1:48" x14ac:dyDescent="0.15">
      <c r="A4" s="1">
        <v>3</v>
      </c>
      <c r="B4" s="1" t="s">
        <v>370</v>
      </c>
      <c r="C4" s="1" t="s">
        <v>371</v>
      </c>
      <c r="D4" s="9">
        <v>0.59744184171231862</v>
      </c>
      <c r="E4" s="1" t="s">
        <v>279</v>
      </c>
      <c r="F4" s="1">
        <v>23</v>
      </c>
      <c r="G4" s="1" t="s">
        <v>12</v>
      </c>
      <c r="H4" s="1" t="s">
        <v>372</v>
      </c>
      <c r="I4" s="9">
        <v>-7.6712989949088928E-2</v>
      </c>
      <c r="J4" s="1" t="s">
        <v>279</v>
      </c>
      <c r="K4" s="1">
        <v>43</v>
      </c>
      <c r="L4" s="1" t="s">
        <v>40</v>
      </c>
      <c r="M4" s="1" t="s">
        <v>373</v>
      </c>
      <c r="N4" s="9">
        <v>5.7558025888654774E-2</v>
      </c>
      <c r="O4" s="1" t="s">
        <v>279</v>
      </c>
      <c r="P4" s="1">
        <v>63</v>
      </c>
      <c r="Q4" s="1" t="s">
        <v>74</v>
      </c>
      <c r="R4" s="1" t="s">
        <v>374</v>
      </c>
      <c r="S4" s="10">
        <v>0.22121825216243374</v>
      </c>
      <c r="T4" s="1" t="s">
        <v>280</v>
      </c>
      <c r="U4" s="1">
        <v>83</v>
      </c>
      <c r="V4" s="1" t="s">
        <v>109</v>
      </c>
      <c r="W4" s="1" t="s">
        <v>110</v>
      </c>
      <c r="X4" s="10">
        <v>0.32321640979529542</v>
      </c>
      <c r="Y4" s="1" t="s">
        <v>284</v>
      </c>
      <c r="Z4" s="1">
        <v>103</v>
      </c>
      <c r="AA4" s="1" t="s">
        <v>138</v>
      </c>
      <c r="AB4" s="1" t="s">
        <v>139</v>
      </c>
      <c r="AC4" s="10">
        <v>-0.34139550701799515</v>
      </c>
      <c r="AD4" s="1" t="s">
        <v>284</v>
      </c>
      <c r="AE4" s="1">
        <v>123</v>
      </c>
      <c r="AF4" s="1" t="s">
        <v>168</v>
      </c>
      <c r="AG4" s="1" t="s">
        <v>169</v>
      </c>
      <c r="AH4" s="10">
        <v>0.31037143332614558</v>
      </c>
      <c r="AI4" s="1" t="s">
        <v>285</v>
      </c>
      <c r="AJ4" s="1">
        <v>143</v>
      </c>
      <c r="AK4" s="1" t="s">
        <v>195</v>
      </c>
      <c r="AL4" s="1" t="s">
        <v>196</v>
      </c>
      <c r="AM4" s="10">
        <v>-0.58969014975776646</v>
      </c>
      <c r="AN4" s="1" t="s">
        <v>290</v>
      </c>
      <c r="AO4" s="1">
        <v>163</v>
      </c>
      <c r="AP4" s="1" t="s">
        <v>228</v>
      </c>
      <c r="AQ4" s="1" t="s">
        <v>229</v>
      </c>
      <c r="AR4" s="10">
        <v>-0.19744401612720175</v>
      </c>
      <c r="AS4" s="1">
        <v>183</v>
      </c>
      <c r="AT4" s="1" t="s">
        <v>375</v>
      </c>
      <c r="AU4" s="1" t="s">
        <v>375</v>
      </c>
      <c r="AV4" s="10">
        <v>0.21650027797325477</v>
      </c>
    </row>
    <row r="5" spans="1:48" x14ac:dyDescent="0.15">
      <c r="A5" s="1">
        <v>4</v>
      </c>
      <c r="B5" s="1" t="s">
        <v>376</v>
      </c>
      <c r="C5" s="1" t="s">
        <v>377</v>
      </c>
      <c r="D5" s="9">
        <v>0.46171001148464974</v>
      </c>
      <c r="E5" s="1" t="s">
        <v>279</v>
      </c>
      <c r="F5" s="1">
        <v>24</v>
      </c>
      <c r="G5" s="1" t="s">
        <v>13</v>
      </c>
      <c r="H5" s="1" t="s">
        <v>378</v>
      </c>
      <c r="I5" s="9">
        <v>-9.5172950365750686E-2</v>
      </c>
      <c r="J5" s="1" t="s">
        <v>279</v>
      </c>
      <c r="K5" s="1">
        <v>44</v>
      </c>
      <c r="L5" s="1" t="s">
        <v>41</v>
      </c>
      <c r="M5" s="1" t="s">
        <v>42</v>
      </c>
      <c r="N5" s="9">
        <v>3.2016213431191654E-2</v>
      </c>
      <c r="O5" s="1" t="s">
        <v>279</v>
      </c>
      <c r="P5" s="1">
        <v>64</v>
      </c>
      <c r="Q5" s="1" t="s">
        <v>75</v>
      </c>
      <c r="R5" s="1" t="s">
        <v>76</v>
      </c>
      <c r="S5" s="10">
        <v>0.15303049014814807</v>
      </c>
      <c r="T5" s="1" t="s">
        <v>280</v>
      </c>
      <c r="U5" s="1">
        <v>84</v>
      </c>
      <c r="V5" s="1" t="s">
        <v>111</v>
      </c>
      <c r="W5" s="1" t="s">
        <v>112</v>
      </c>
      <c r="X5" s="10">
        <v>0.31927474260417466</v>
      </c>
      <c r="Y5" s="1" t="s">
        <v>284</v>
      </c>
      <c r="Z5" s="1">
        <v>104</v>
      </c>
      <c r="AA5" s="1" t="s">
        <v>140</v>
      </c>
      <c r="AC5" s="10">
        <v>-0.43701882415290816</v>
      </c>
      <c r="AD5" s="1" t="s">
        <v>284</v>
      </c>
      <c r="AE5" s="1">
        <v>124</v>
      </c>
      <c r="AF5" s="1" t="s">
        <v>170</v>
      </c>
      <c r="AG5" s="1" t="s">
        <v>379</v>
      </c>
      <c r="AH5" s="10">
        <v>6.5840088621400561E-2</v>
      </c>
      <c r="AI5" s="1" t="s">
        <v>285</v>
      </c>
      <c r="AJ5" s="1">
        <v>144</v>
      </c>
      <c r="AK5" s="1" t="s">
        <v>197</v>
      </c>
      <c r="AL5" s="1" t="s">
        <v>198</v>
      </c>
      <c r="AM5" s="10">
        <v>-0.30968515368776595</v>
      </c>
      <c r="AN5" s="1" t="s">
        <v>290</v>
      </c>
      <c r="AO5" s="1">
        <v>164</v>
      </c>
      <c r="AP5" s="1" t="s">
        <v>230</v>
      </c>
      <c r="AQ5" s="1" t="s">
        <v>231</v>
      </c>
      <c r="AR5" s="10">
        <v>-0.67889779053065857</v>
      </c>
      <c r="AS5" s="1">
        <v>184</v>
      </c>
      <c r="AT5" s="1" t="s">
        <v>5</v>
      </c>
      <c r="AU5" s="1"/>
      <c r="AV5" s="10">
        <v>0.21115928625893465</v>
      </c>
    </row>
    <row r="6" spans="1:48" x14ac:dyDescent="0.15">
      <c r="A6" s="1">
        <v>5</v>
      </c>
      <c r="B6" s="1" t="s">
        <v>380</v>
      </c>
      <c r="C6" s="1" t="s">
        <v>381</v>
      </c>
      <c r="D6" s="9">
        <v>0.45296726294149536</v>
      </c>
      <c r="E6" s="1" t="s">
        <v>279</v>
      </c>
      <c r="F6" s="1">
        <v>25</v>
      </c>
      <c r="G6" s="1" t="s">
        <v>14</v>
      </c>
      <c r="H6" s="1" t="s">
        <v>382</v>
      </c>
      <c r="I6" s="9">
        <v>-0.33483769128577645</v>
      </c>
      <c r="J6" s="1" t="s">
        <v>279</v>
      </c>
      <c r="K6" s="1">
        <v>45</v>
      </c>
      <c r="L6" s="1" t="s">
        <v>43</v>
      </c>
      <c r="M6" s="1" t="s">
        <v>383</v>
      </c>
      <c r="N6" s="9">
        <v>-5.7073429508258666E-4</v>
      </c>
      <c r="O6" s="1" t="s">
        <v>279</v>
      </c>
      <c r="P6" s="1">
        <v>65</v>
      </c>
      <c r="Q6" s="1" t="s">
        <v>77</v>
      </c>
      <c r="R6" s="1" t="s">
        <v>384</v>
      </c>
      <c r="S6" s="10">
        <v>-3.5494454966478295E-2</v>
      </c>
      <c r="T6" s="1" t="s">
        <v>280</v>
      </c>
      <c r="U6" s="1">
        <v>85</v>
      </c>
      <c r="V6" s="1" t="s">
        <v>113</v>
      </c>
      <c r="W6" s="1" t="s">
        <v>114</v>
      </c>
      <c r="X6" s="10">
        <v>0.30758279952678858</v>
      </c>
      <c r="Y6" s="1" t="s">
        <v>284</v>
      </c>
      <c r="Z6" s="1">
        <v>105</v>
      </c>
      <c r="AA6" s="1" t="s">
        <v>2</v>
      </c>
      <c r="AC6" s="10">
        <v>-0.44614773850650158</v>
      </c>
      <c r="AD6" s="1" t="s">
        <v>284</v>
      </c>
      <c r="AE6" s="1">
        <v>125</v>
      </c>
      <c r="AF6" s="1" t="s">
        <v>171</v>
      </c>
      <c r="AG6" s="1" t="s">
        <v>172</v>
      </c>
      <c r="AH6" s="10">
        <v>3.8507774863344002E-2</v>
      </c>
      <c r="AI6" s="1" t="s">
        <v>285</v>
      </c>
      <c r="AJ6" s="1">
        <v>145</v>
      </c>
      <c r="AK6" s="1" t="s">
        <v>199</v>
      </c>
      <c r="AL6" s="1" t="s">
        <v>385</v>
      </c>
      <c r="AM6" s="10">
        <v>-0.6954221396740603</v>
      </c>
      <c r="AN6" s="1" t="s">
        <v>291</v>
      </c>
      <c r="AO6" s="1">
        <v>165</v>
      </c>
      <c r="AP6" s="1" t="s">
        <v>232</v>
      </c>
      <c r="AQ6" s="1" t="s">
        <v>233</v>
      </c>
      <c r="AR6" s="10">
        <v>-8.1819825209980657E-2</v>
      </c>
      <c r="AS6" s="1">
        <v>185</v>
      </c>
      <c r="AT6" s="1" t="s">
        <v>257</v>
      </c>
      <c r="AU6" s="1"/>
      <c r="AV6" s="10">
        <v>0.16907610020231112</v>
      </c>
    </row>
    <row r="7" spans="1:48" x14ac:dyDescent="0.15">
      <c r="A7" s="1">
        <v>6</v>
      </c>
      <c r="B7" s="1" t="s">
        <v>386</v>
      </c>
      <c r="C7" s="1" t="s">
        <v>387</v>
      </c>
      <c r="D7" s="9">
        <v>0.43887564311167182</v>
      </c>
      <c r="E7" s="1" t="s">
        <v>279</v>
      </c>
      <c r="F7" s="1">
        <v>26</v>
      </c>
      <c r="G7" s="1" t="s">
        <v>388</v>
      </c>
      <c r="I7" s="9">
        <v>-0.60348493240591572</v>
      </c>
      <c r="J7" s="1" t="s">
        <v>279</v>
      </c>
      <c r="K7" s="1">
        <v>46</v>
      </c>
      <c r="L7" s="1" t="s">
        <v>44</v>
      </c>
      <c r="M7" s="1" t="s">
        <v>45</v>
      </c>
      <c r="N7" s="9">
        <v>-0.10937533099288765</v>
      </c>
      <c r="O7" s="1" t="s">
        <v>279</v>
      </c>
      <c r="P7" s="1">
        <v>66</v>
      </c>
      <c r="Q7" s="11" t="s">
        <v>78</v>
      </c>
      <c r="R7" s="11" t="s">
        <v>389</v>
      </c>
      <c r="S7" s="10">
        <v>0.60236130372257457</v>
      </c>
      <c r="T7" s="1" t="s">
        <v>281</v>
      </c>
      <c r="U7" s="1">
        <v>86</v>
      </c>
      <c r="V7" s="1" t="s">
        <v>115</v>
      </c>
      <c r="W7" s="1" t="s">
        <v>116</v>
      </c>
      <c r="X7" s="10">
        <v>0.23793596525489336</v>
      </c>
      <c r="Y7" s="1" t="s">
        <v>284</v>
      </c>
      <c r="Z7" s="1">
        <v>106</v>
      </c>
      <c r="AA7" s="1" t="s">
        <v>390</v>
      </c>
      <c r="AB7" s="1" t="s">
        <v>141</v>
      </c>
      <c r="AC7" s="10">
        <v>-0.45469658627986076</v>
      </c>
      <c r="AD7" s="1" t="s">
        <v>284</v>
      </c>
      <c r="AE7" s="1">
        <v>126</v>
      </c>
      <c r="AF7" s="1" t="s">
        <v>391</v>
      </c>
      <c r="AG7" s="1" t="s">
        <v>392</v>
      </c>
      <c r="AH7" s="10">
        <v>-0.90909866795335548</v>
      </c>
      <c r="AI7" s="1" t="s">
        <v>285</v>
      </c>
      <c r="AJ7" s="1">
        <v>146</v>
      </c>
      <c r="AK7" s="1" t="s">
        <v>200</v>
      </c>
      <c r="AL7" s="1" t="s">
        <v>201</v>
      </c>
      <c r="AM7" s="10">
        <v>-2.7172670261543352E-2</v>
      </c>
      <c r="AN7" s="1"/>
      <c r="AO7" s="1">
        <v>166</v>
      </c>
      <c r="AP7" s="1" t="s">
        <v>234</v>
      </c>
      <c r="AQ7" s="1" t="s">
        <v>235</v>
      </c>
      <c r="AR7" s="10">
        <v>-0.10969295610917396</v>
      </c>
      <c r="AS7" s="1">
        <v>186</v>
      </c>
      <c r="AT7" s="1" t="s">
        <v>258</v>
      </c>
      <c r="AU7" s="1" t="s">
        <v>259</v>
      </c>
      <c r="AV7" s="10">
        <v>7.3169992120245775E-2</v>
      </c>
    </row>
    <row r="8" spans="1:48" ht="14.25" x14ac:dyDescent="0.15">
      <c r="A8" s="1">
        <v>7</v>
      </c>
      <c r="B8" s="1" t="s">
        <v>393</v>
      </c>
      <c r="C8" s="1" t="s">
        <v>394</v>
      </c>
      <c r="D8" s="9">
        <v>0.3339499710007463</v>
      </c>
      <c r="E8" s="1" t="s">
        <v>279</v>
      </c>
      <c r="F8" s="1">
        <v>27</v>
      </c>
      <c r="G8" s="1" t="s">
        <v>15</v>
      </c>
      <c r="H8" s="1" t="s">
        <v>16</v>
      </c>
      <c r="I8" s="9">
        <v>0.54176110620318618</v>
      </c>
      <c r="J8" s="1" t="s">
        <v>279</v>
      </c>
      <c r="K8" s="1">
        <v>47</v>
      </c>
      <c r="L8" s="1" t="s">
        <v>46</v>
      </c>
      <c r="M8" s="1"/>
      <c r="N8" s="9">
        <v>-1.1533725671181716E-2</v>
      </c>
      <c r="O8" s="1" t="s">
        <v>279</v>
      </c>
      <c r="P8" s="1">
        <v>67</v>
      </c>
      <c r="Q8" s="11" t="s">
        <v>79</v>
      </c>
      <c r="R8" s="11" t="s">
        <v>395</v>
      </c>
      <c r="S8" s="10">
        <v>0.41778538087051764</v>
      </c>
      <c r="T8" s="1" t="s">
        <v>281</v>
      </c>
      <c r="U8" s="1">
        <v>87</v>
      </c>
      <c r="V8" s="1" t="s">
        <v>117</v>
      </c>
      <c r="W8" s="1" t="s">
        <v>118</v>
      </c>
      <c r="X8" s="10">
        <v>0.10696242215635077</v>
      </c>
      <c r="Y8" s="1" t="s">
        <v>284</v>
      </c>
      <c r="Z8" s="1">
        <v>107</v>
      </c>
      <c r="AA8" s="1" t="s">
        <v>142</v>
      </c>
      <c r="AB8" s="1" t="s">
        <v>143</v>
      </c>
      <c r="AC8" s="10">
        <v>7.2271505815092008E-2</v>
      </c>
      <c r="AD8" s="1" t="s">
        <v>284</v>
      </c>
      <c r="AE8" s="1">
        <v>127</v>
      </c>
      <c r="AF8" s="1" t="s">
        <v>174</v>
      </c>
      <c r="AG8" s="1" t="s">
        <v>175</v>
      </c>
      <c r="AH8" s="10">
        <v>0.24785869719443587</v>
      </c>
      <c r="AI8" s="1" t="s">
        <v>286</v>
      </c>
      <c r="AJ8" s="1">
        <v>147</v>
      </c>
      <c r="AK8" s="1" t="s">
        <v>202</v>
      </c>
      <c r="AL8" s="1"/>
      <c r="AM8" s="10">
        <v>-0.29838095471986892</v>
      </c>
      <c r="AN8" s="1"/>
      <c r="AO8" s="1">
        <v>167</v>
      </c>
      <c r="AP8" s="1" t="s">
        <v>396</v>
      </c>
      <c r="AQ8" s="1" t="s">
        <v>236</v>
      </c>
      <c r="AR8" s="10">
        <v>-0.17858864479110637</v>
      </c>
      <c r="AS8" s="1">
        <v>187</v>
      </c>
      <c r="AT8" s="1" t="s">
        <v>260</v>
      </c>
      <c r="AU8" s="1" t="s">
        <v>261</v>
      </c>
      <c r="AV8" s="10">
        <v>-0.11379221065211265</v>
      </c>
    </row>
    <row r="9" spans="1:48" x14ac:dyDescent="0.15">
      <c r="A9" s="1">
        <v>8</v>
      </c>
      <c r="B9" s="1" t="s">
        <v>397</v>
      </c>
      <c r="C9" s="1" t="s">
        <v>398</v>
      </c>
      <c r="D9" s="9">
        <v>0.27758605716803064</v>
      </c>
      <c r="E9" s="1" t="s">
        <v>279</v>
      </c>
      <c r="F9" s="1">
        <v>28</v>
      </c>
      <c r="G9" s="1" t="s">
        <v>17</v>
      </c>
      <c r="H9" s="1" t="s">
        <v>18</v>
      </c>
      <c r="I9" s="9">
        <v>0.38601277602928641</v>
      </c>
      <c r="J9" s="1" t="s">
        <v>279</v>
      </c>
      <c r="K9" s="1">
        <v>48</v>
      </c>
      <c r="L9" s="1" t="s">
        <v>47</v>
      </c>
      <c r="M9" s="1"/>
      <c r="N9" s="9">
        <v>-0.1851453512420379</v>
      </c>
      <c r="O9" s="1" t="s">
        <v>279</v>
      </c>
      <c r="P9" s="1">
        <v>68</v>
      </c>
      <c r="Q9" s="11" t="s">
        <v>80</v>
      </c>
      <c r="R9" s="11" t="s">
        <v>399</v>
      </c>
      <c r="S9" s="12">
        <v>-8.1568724565732165E-2</v>
      </c>
      <c r="T9" s="11" t="s">
        <v>281</v>
      </c>
      <c r="U9" s="1">
        <v>88</v>
      </c>
      <c r="V9" s="1" t="s">
        <v>119</v>
      </c>
      <c r="W9" s="1" t="s">
        <v>400</v>
      </c>
      <c r="X9" s="10">
        <v>0.20754588695488119</v>
      </c>
      <c r="Y9" s="1" t="s">
        <v>284</v>
      </c>
      <c r="Z9" s="1">
        <v>108</v>
      </c>
      <c r="AA9" s="1" t="s">
        <v>144</v>
      </c>
      <c r="AB9" s="1" t="s">
        <v>145</v>
      </c>
      <c r="AC9" s="10">
        <v>-1.2261752793610747E-2</v>
      </c>
      <c r="AD9" s="1" t="s">
        <v>284</v>
      </c>
      <c r="AE9" s="1">
        <v>128</v>
      </c>
      <c r="AF9" s="1" t="s">
        <v>174</v>
      </c>
      <c r="AG9" s="1" t="s">
        <v>175</v>
      </c>
      <c r="AH9" s="12">
        <v>0.24785869719443587</v>
      </c>
      <c r="AI9" s="11" t="s">
        <v>286</v>
      </c>
      <c r="AJ9" s="1">
        <v>148</v>
      </c>
      <c r="AK9" s="1" t="s">
        <v>203</v>
      </c>
      <c r="AL9" s="1" t="s">
        <v>401</v>
      </c>
      <c r="AM9" s="10">
        <v>0.10765495752472209</v>
      </c>
      <c r="AN9" s="1"/>
      <c r="AO9" s="1">
        <v>168</v>
      </c>
      <c r="AP9" s="1" t="s">
        <v>402</v>
      </c>
      <c r="AQ9" s="1"/>
      <c r="AR9" s="10">
        <v>-0.5300016572015791</v>
      </c>
      <c r="AS9" s="1">
        <v>188</v>
      </c>
      <c r="AT9" s="1" t="s">
        <v>262</v>
      </c>
      <c r="AU9" s="1" t="s">
        <v>263</v>
      </c>
      <c r="AV9" s="10">
        <v>-0.14824034620853899</v>
      </c>
    </row>
    <row r="10" spans="1:48" x14ac:dyDescent="0.15">
      <c r="A10" s="1">
        <v>9</v>
      </c>
      <c r="B10" s="1" t="s">
        <v>403</v>
      </c>
      <c r="C10" s="1" t="s">
        <v>404</v>
      </c>
      <c r="D10" s="9">
        <v>0.21993824946373031</v>
      </c>
      <c r="E10" s="1" t="s">
        <v>279</v>
      </c>
      <c r="F10" s="1">
        <v>29</v>
      </c>
      <c r="G10" s="1" t="s">
        <v>19</v>
      </c>
      <c r="H10" s="1" t="s">
        <v>20</v>
      </c>
      <c r="I10" s="9">
        <v>0.15804779127313862</v>
      </c>
      <c r="J10" s="1" t="s">
        <v>279</v>
      </c>
      <c r="K10" s="1">
        <v>49</v>
      </c>
      <c r="L10" s="1" t="s">
        <v>48</v>
      </c>
      <c r="M10" s="1" t="s">
        <v>49</v>
      </c>
      <c r="N10" s="9">
        <v>-9.0977518424935955E-2</v>
      </c>
      <c r="O10" s="1" t="s">
        <v>279</v>
      </c>
      <c r="P10" s="1">
        <v>69</v>
      </c>
      <c r="Q10" s="11" t="s">
        <v>81</v>
      </c>
      <c r="R10" s="11" t="s">
        <v>82</v>
      </c>
      <c r="S10" s="12">
        <v>-0.13449245675060961</v>
      </c>
      <c r="T10" s="11" t="s">
        <v>281</v>
      </c>
      <c r="U10" s="1">
        <v>89</v>
      </c>
      <c r="V10" s="1" t="s">
        <v>0</v>
      </c>
      <c r="W10" s="1"/>
      <c r="X10" s="10">
        <v>0.16721784463274436</v>
      </c>
      <c r="Y10" s="1" t="s">
        <v>405</v>
      </c>
      <c r="Z10" s="1">
        <v>109</v>
      </c>
      <c r="AA10" s="1" t="s">
        <v>146</v>
      </c>
      <c r="AB10" s="1" t="s">
        <v>147</v>
      </c>
      <c r="AC10" s="10">
        <v>-0.1364888078575236</v>
      </c>
      <c r="AD10" s="1" t="s">
        <v>284</v>
      </c>
      <c r="AE10" s="1">
        <v>129</v>
      </c>
      <c r="AF10" s="1" t="s">
        <v>176</v>
      </c>
      <c r="AG10" s="1" t="s">
        <v>177</v>
      </c>
      <c r="AH10" s="10">
        <v>0.1023557840938365</v>
      </c>
      <c r="AI10" s="1" t="s">
        <v>286</v>
      </c>
      <c r="AJ10" s="1">
        <v>149</v>
      </c>
      <c r="AK10" s="1" t="s">
        <v>204</v>
      </c>
      <c r="AL10" s="1" t="s">
        <v>406</v>
      </c>
      <c r="AM10" s="10">
        <v>-6.8383224679783416E-2</v>
      </c>
      <c r="AN10" s="1"/>
      <c r="AO10" s="1">
        <v>169</v>
      </c>
      <c r="AP10" s="1" t="s">
        <v>237</v>
      </c>
      <c r="AQ10" s="1" t="s">
        <v>238</v>
      </c>
      <c r="AR10" s="10">
        <v>-2.1067201426034909E-2</v>
      </c>
      <c r="AS10" s="1">
        <v>189</v>
      </c>
      <c r="AT10" s="1" t="s">
        <v>264</v>
      </c>
      <c r="AU10" s="1" t="s">
        <v>265</v>
      </c>
      <c r="AV10" s="10">
        <v>-0.15028268191934124</v>
      </c>
    </row>
    <row r="11" spans="1:48" x14ac:dyDescent="0.15">
      <c r="A11" s="1">
        <v>10</v>
      </c>
      <c r="B11" s="1" t="s">
        <v>407</v>
      </c>
      <c r="C11" s="1" t="s">
        <v>408</v>
      </c>
      <c r="D11" s="9">
        <v>0.19243846453665636</v>
      </c>
      <c r="E11" s="1" t="s">
        <v>279</v>
      </c>
      <c r="F11" s="1">
        <v>30</v>
      </c>
      <c r="G11" s="1" t="s">
        <v>21</v>
      </c>
      <c r="H11" s="1" t="s">
        <v>22</v>
      </c>
      <c r="I11" s="9">
        <v>9.2189303280793222E-2</v>
      </c>
      <c r="J11" s="1" t="s">
        <v>279</v>
      </c>
      <c r="K11" s="1">
        <v>50</v>
      </c>
      <c r="L11" s="1" t="s">
        <v>50</v>
      </c>
      <c r="M11" s="1" t="s">
        <v>51</v>
      </c>
      <c r="N11" s="9">
        <v>-0.19231274318705383</v>
      </c>
      <c r="O11" s="1" t="s">
        <v>279</v>
      </c>
      <c r="P11" s="1">
        <v>70</v>
      </c>
      <c r="Q11" s="11" t="s">
        <v>83</v>
      </c>
      <c r="R11" s="11" t="s">
        <v>84</v>
      </c>
      <c r="S11" s="12">
        <v>-0.16003857416258105</v>
      </c>
      <c r="T11" s="11" t="s">
        <v>281</v>
      </c>
      <c r="U11" s="1">
        <v>90</v>
      </c>
      <c r="V11" s="1" t="s">
        <v>1</v>
      </c>
      <c r="W11" s="1"/>
      <c r="X11" s="10">
        <v>0.16183943347017848</v>
      </c>
      <c r="Y11" s="1" t="s">
        <v>284</v>
      </c>
      <c r="Z11" s="1">
        <v>110</v>
      </c>
      <c r="AA11" s="1" t="s">
        <v>3</v>
      </c>
      <c r="AB11" s="1" t="s">
        <v>409</v>
      </c>
      <c r="AC11" s="10">
        <v>-9.1507582317907787E-2</v>
      </c>
      <c r="AD11" s="1" t="s">
        <v>284</v>
      </c>
      <c r="AE11" s="1">
        <v>130</v>
      </c>
      <c r="AF11" s="1" t="s">
        <v>178</v>
      </c>
      <c r="AG11" s="1" t="s">
        <v>179</v>
      </c>
      <c r="AH11" s="10">
        <v>-0.3779158275406389</v>
      </c>
      <c r="AI11" s="1" t="s">
        <v>286</v>
      </c>
      <c r="AJ11" s="1">
        <v>150</v>
      </c>
      <c r="AK11" s="1" t="s">
        <v>205</v>
      </c>
      <c r="AL11" s="1" t="s">
        <v>206</v>
      </c>
      <c r="AM11" s="10">
        <v>1.493862553660219E-2</v>
      </c>
      <c r="AN11" s="1"/>
      <c r="AO11" s="1">
        <v>170</v>
      </c>
      <c r="AP11" s="1" t="s">
        <v>239</v>
      </c>
      <c r="AQ11" s="1" t="s">
        <v>410</v>
      </c>
      <c r="AR11" s="10">
        <v>-2.4538315948686495E-2</v>
      </c>
      <c r="AS11" s="1">
        <v>190</v>
      </c>
      <c r="AT11" s="1" t="s">
        <v>266</v>
      </c>
      <c r="AU11" s="1" t="s">
        <v>267</v>
      </c>
      <c r="AV11" s="10">
        <v>-0.23027830979253994</v>
      </c>
    </row>
    <row r="12" spans="1:48" x14ac:dyDescent="0.15">
      <c r="A12" s="1">
        <v>11</v>
      </c>
      <c r="B12" s="1" t="s">
        <v>411</v>
      </c>
      <c r="C12" s="1" t="s">
        <v>412</v>
      </c>
      <c r="D12" s="9">
        <v>0.11004082079686528</v>
      </c>
      <c r="E12" s="1" t="s">
        <v>279</v>
      </c>
      <c r="F12" s="1">
        <v>31</v>
      </c>
      <c r="G12" s="1" t="s">
        <v>23</v>
      </c>
      <c r="H12" s="1" t="s">
        <v>24</v>
      </c>
      <c r="I12" s="9">
        <v>-0.21603786393632263</v>
      </c>
      <c r="J12" s="1" t="s">
        <v>279</v>
      </c>
      <c r="K12" s="1">
        <v>51</v>
      </c>
      <c r="L12" s="1" t="s">
        <v>52</v>
      </c>
      <c r="M12" s="1" t="s">
        <v>413</v>
      </c>
      <c r="N12" s="9">
        <v>-2.2729184797446789E-2</v>
      </c>
      <c r="O12" s="1" t="s">
        <v>279</v>
      </c>
      <c r="P12" s="1">
        <v>71</v>
      </c>
      <c r="Q12" s="11" t="s">
        <v>85</v>
      </c>
      <c r="R12" s="11" t="s">
        <v>86</v>
      </c>
      <c r="S12" s="12">
        <v>-0.28013569534251592</v>
      </c>
      <c r="T12" s="11" t="s">
        <v>281</v>
      </c>
      <c r="U12" s="1">
        <v>91</v>
      </c>
      <c r="V12" s="1" t="s">
        <v>120</v>
      </c>
      <c r="W12" s="1" t="s">
        <v>414</v>
      </c>
      <c r="X12" s="10">
        <v>6.261977814113151E-2</v>
      </c>
      <c r="Y12" s="1" t="s">
        <v>284</v>
      </c>
      <c r="Z12" s="1">
        <v>111</v>
      </c>
      <c r="AA12" s="1" t="s">
        <v>148</v>
      </c>
      <c r="AB12" s="1" t="s">
        <v>54</v>
      </c>
      <c r="AC12" s="10">
        <v>-0.39221541830135997</v>
      </c>
      <c r="AD12" s="1" t="s">
        <v>284</v>
      </c>
      <c r="AE12" s="1">
        <v>131</v>
      </c>
      <c r="AF12" s="1" t="s">
        <v>180</v>
      </c>
      <c r="AG12" s="1" t="s">
        <v>415</v>
      </c>
      <c r="AH12" s="10">
        <v>0.40427458119045134</v>
      </c>
      <c r="AI12" s="1" t="s">
        <v>287</v>
      </c>
      <c r="AJ12" s="1">
        <v>151</v>
      </c>
      <c r="AK12" s="1" t="s">
        <v>207</v>
      </c>
      <c r="AL12" s="1" t="s">
        <v>208</v>
      </c>
      <c r="AM12" s="10">
        <v>-0.76352537139902432</v>
      </c>
      <c r="AN12" s="1"/>
      <c r="AO12" s="1">
        <v>171</v>
      </c>
      <c r="AP12" s="1" t="s">
        <v>240</v>
      </c>
      <c r="AQ12" s="1" t="s">
        <v>416</v>
      </c>
      <c r="AR12" s="10">
        <v>-0.68148475283467747</v>
      </c>
      <c r="AS12" s="1">
        <v>191</v>
      </c>
      <c r="AT12" s="1" t="s">
        <v>268</v>
      </c>
      <c r="AU12" s="1"/>
      <c r="AV12" s="10">
        <v>-0.24426972802679836</v>
      </c>
    </row>
    <row r="13" spans="1:48" x14ac:dyDescent="0.15">
      <c r="A13" s="1">
        <v>12</v>
      </c>
      <c r="B13" s="1" t="s">
        <v>417</v>
      </c>
      <c r="C13" s="1" t="s">
        <v>418</v>
      </c>
      <c r="D13" s="9">
        <v>7.7900025281590457E-2</v>
      </c>
      <c r="E13" s="1" t="s">
        <v>279</v>
      </c>
      <c r="F13" s="1">
        <v>32</v>
      </c>
      <c r="G13" s="1" t="s">
        <v>25</v>
      </c>
      <c r="H13" s="1" t="s">
        <v>419</v>
      </c>
      <c r="I13" s="9">
        <v>0.3045380999055074</v>
      </c>
      <c r="J13" s="1" t="s">
        <v>279</v>
      </c>
      <c r="K13" s="1">
        <v>52</v>
      </c>
      <c r="L13" s="1" t="s">
        <v>53</v>
      </c>
      <c r="M13" s="1" t="s">
        <v>54</v>
      </c>
      <c r="N13" s="9">
        <v>-0.52908447629085553</v>
      </c>
      <c r="O13" s="1" t="s">
        <v>279</v>
      </c>
      <c r="P13" s="1">
        <v>72</v>
      </c>
      <c r="Q13" s="11" t="s">
        <v>87</v>
      </c>
      <c r="R13" s="11" t="s">
        <v>88</v>
      </c>
      <c r="S13" s="12">
        <v>-0.27049272961785908</v>
      </c>
      <c r="T13" s="11" t="s">
        <v>281</v>
      </c>
      <c r="U13" s="1">
        <v>92</v>
      </c>
      <c r="V13" s="1" t="s">
        <v>121</v>
      </c>
      <c r="W13" s="1" t="s">
        <v>420</v>
      </c>
      <c r="X13" s="10">
        <v>-3.3045113356324207E-2</v>
      </c>
      <c r="Y13" s="1" t="s">
        <v>284</v>
      </c>
      <c r="Z13" s="1">
        <v>112</v>
      </c>
      <c r="AA13" s="1" t="s">
        <v>149</v>
      </c>
      <c r="AB13" s="1" t="s">
        <v>150</v>
      </c>
      <c r="AC13" s="10">
        <v>-0.50929140717507959</v>
      </c>
      <c r="AD13" s="1" t="s">
        <v>284</v>
      </c>
      <c r="AE13" s="1">
        <v>132</v>
      </c>
      <c r="AF13" s="1" t="s">
        <v>181</v>
      </c>
      <c r="AG13" s="1" t="s">
        <v>421</v>
      </c>
      <c r="AH13" s="10">
        <v>-0.10834883137400331</v>
      </c>
      <c r="AI13" s="1" t="s">
        <v>287</v>
      </c>
      <c r="AJ13" s="1">
        <v>152</v>
      </c>
      <c r="AK13" s="1" t="s">
        <v>209</v>
      </c>
      <c r="AL13" s="1" t="s">
        <v>210</v>
      </c>
      <c r="AM13" s="10">
        <v>5.4584911508686274E-2</v>
      </c>
      <c r="AN13" s="1"/>
      <c r="AO13" s="1">
        <v>172</v>
      </c>
      <c r="AP13" s="1" t="s">
        <v>241</v>
      </c>
      <c r="AQ13" s="1" t="s">
        <v>422</v>
      </c>
      <c r="AR13" s="10">
        <v>8.6668088628107265E-2</v>
      </c>
      <c r="AS13" s="1">
        <v>192</v>
      </c>
      <c r="AT13" s="1" t="s">
        <v>423</v>
      </c>
      <c r="AU13" s="1" t="s">
        <v>424</v>
      </c>
      <c r="AV13" s="10">
        <v>-0.28245778678068267</v>
      </c>
    </row>
    <row r="14" spans="1:48" x14ac:dyDescent="0.15">
      <c r="A14" s="1">
        <v>13</v>
      </c>
      <c r="B14" s="1" t="s">
        <v>425</v>
      </c>
      <c r="C14" s="1" t="s">
        <v>426</v>
      </c>
      <c r="D14" s="9">
        <v>7.7318191317576002E-2</v>
      </c>
      <c r="E14" s="1" t="s">
        <v>279</v>
      </c>
      <c r="F14" s="1">
        <v>33</v>
      </c>
      <c r="G14" s="1" t="s">
        <v>26</v>
      </c>
      <c r="H14" s="1" t="s">
        <v>27</v>
      </c>
      <c r="I14" s="9">
        <v>7.7565298649138192E-2</v>
      </c>
      <c r="J14" s="1" t="s">
        <v>279</v>
      </c>
      <c r="K14" s="1">
        <v>53</v>
      </c>
      <c r="L14" s="1" t="s">
        <v>55</v>
      </c>
      <c r="M14" s="1" t="s">
        <v>56</v>
      </c>
      <c r="N14" s="9">
        <v>-1.474772085517273E-3</v>
      </c>
      <c r="O14" s="1" t="s">
        <v>279</v>
      </c>
      <c r="P14" s="1">
        <v>73</v>
      </c>
      <c r="Q14" s="11" t="s">
        <v>89</v>
      </c>
      <c r="R14" s="11" t="s">
        <v>90</v>
      </c>
      <c r="S14" s="12">
        <v>-0.27842184169315676</v>
      </c>
      <c r="T14" s="11" t="s">
        <v>281</v>
      </c>
      <c r="U14" s="1">
        <v>93</v>
      </c>
      <c r="V14" s="1" t="s">
        <v>124</v>
      </c>
      <c r="W14" s="1" t="s">
        <v>125</v>
      </c>
      <c r="X14" s="10">
        <v>0.21134796614821538</v>
      </c>
      <c r="Y14" s="1" t="s">
        <v>284</v>
      </c>
      <c r="Z14" s="1">
        <v>113</v>
      </c>
      <c r="AA14" s="1" t="s">
        <v>153</v>
      </c>
      <c r="AB14" s="1" t="s">
        <v>154</v>
      </c>
      <c r="AC14" s="10">
        <v>-0.71242801427596647</v>
      </c>
      <c r="AD14" s="1" t="s">
        <v>284</v>
      </c>
      <c r="AE14" s="1">
        <v>133</v>
      </c>
      <c r="AF14" s="1" t="s">
        <v>182</v>
      </c>
      <c r="AG14" s="1" t="s">
        <v>427</v>
      </c>
      <c r="AH14" s="10">
        <v>-0.1559447587812931</v>
      </c>
      <c r="AI14" s="1" t="s">
        <v>287</v>
      </c>
      <c r="AJ14" s="1">
        <v>153</v>
      </c>
      <c r="AK14" s="1" t="s">
        <v>211</v>
      </c>
      <c r="AL14" s="1" t="s">
        <v>212</v>
      </c>
      <c r="AM14" s="10">
        <v>-0.40783786616928941</v>
      </c>
      <c r="AN14" s="1"/>
      <c r="AO14" s="1">
        <v>173</v>
      </c>
      <c r="AP14" s="1" t="s">
        <v>242</v>
      </c>
      <c r="AQ14" s="1" t="s">
        <v>428</v>
      </c>
      <c r="AR14" s="10">
        <v>2.1007936313978126E-2</v>
      </c>
      <c r="AS14" s="1">
        <v>193</v>
      </c>
      <c r="AT14" s="1" t="s">
        <v>269</v>
      </c>
      <c r="AU14" s="1" t="s">
        <v>270</v>
      </c>
      <c r="AV14" s="10">
        <v>-0.29440211905535085</v>
      </c>
    </row>
    <row r="15" spans="1:48" x14ac:dyDescent="0.15">
      <c r="A15" s="1">
        <v>14</v>
      </c>
      <c r="B15" s="1" t="s">
        <v>429</v>
      </c>
      <c r="C15" s="1" t="s">
        <v>430</v>
      </c>
      <c r="D15" s="9">
        <v>5.0710255138690208E-2</v>
      </c>
      <c r="E15" s="1" t="s">
        <v>279</v>
      </c>
      <c r="F15" s="1">
        <v>34</v>
      </c>
      <c r="G15" s="1" t="s">
        <v>28</v>
      </c>
      <c r="H15" s="1" t="s">
        <v>29</v>
      </c>
      <c r="I15" s="9">
        <v>-0.23593044803312269</v>
      </c>
      <c r="J15" s="1" t="s">
        <v>279</v>
      </c>
      <c r="K15" s="1">
        <v>54</v>
      </c>
      <c r="L15" s="1" t="s">
        <v>431</v>
      </c>
      <c r="M15" s="1" t="s">
        <v>58</v>
      </c>
      <c r="N15" s="9">
        <v>-8.9055625764718482E-2</v>
      </c>
      <c r="O15" s="1" t="s">
        <v>279</v>
      </c>
      <c r="P15" s="1">
        <v>74</v>
      </c>
      <c r="Q15" s="11" t="s">
        <v>91</v>
      </c>
      <c r="R15" s="11" t="s">
        <v>92</v>
      </c>
      <c r="S15" s="12">
        <v>-0.62816236414160209</v>
      </c>
      <c r="T15" s="11" t="s">
        <v>281</v>
      </c>
      <c r="U15" s="1">
        <v>94</v>
      </c>
      <c r="V15" s="1" t="s">
        <v>126</v>
      </c>
      <c r="W15" s="1" t="s">
        <v>432</v>
      </c>
      <c r="X15" s="10">
        <v>7.8952267212007099E-2</v>
      </c>
      <c r="Y15" s="1" t="s">
        <v>284</v>
      </c>
      <c r="Z15" s="1">
        <v>114</v>
      </c>
      <c r="AA15" s="1" t="s">
        <v>151</v>
      </c>
      <c r="AB15" s="1" t="s">
        <v>152</v>
      </c>
      <c r="AC15" s="10">
        <v>-0.34781800603364088</v>
      </c>
      <c r="AD15" s="1" t="s">
        <v>284</v>
      </c>
      <c r="AE15" s="1">
        <v>134</v>
      </c>
      <c r="AF15" s="1" t="s">
        <v>183</v>
      </c>
      <c r="AG15" s="1" t="s">
        <v>433</v>
      </c>
      <c r="AH15" s="10">
        <v>-0.19470140218926524</v>
      </c>
      <c r="AI15" s="1" t="s">
        <v>434</v>
      </c>
      <c r="AJ15" s="1">
        <v>154</v>
      </c>
      <c r="AK15" s="1" t="s">
        <v>213</v>
      </c>
      <c r="AL15" s="1" t="s">
        <v>214</v>
      </c>
      <c r="AM15" s="10">
        <v>-0.14111029327034075</v>
      </c>
      <c r="AN15" s="1"/>
      <c r="AO15" s="1">
        <v>174</v>
      </c>
      <c r="AP15" s="1" t="s">
        <v>243</v>
      </c>
      <c r="AQ15" s="1" t="s">
        <v>435</v>
      </c>
      <c r="AR15" s="10">
        <v>2.4318670242715612E-2</v>
      </c>
      <c r="AS15" s="1">
        <v>194</v>
      </c>
      <c r="AT15" s="1" t="s">
        <v>271</v>
      </c>
      <c r="AU15" s="1"/>
      <c r="AV15" s="10">
        <v>-0.37022521425301325</v>
      </c>
    </row>
    <row r="16" spans="1:48" x14ac:dyDescent="0.15">
      <c r="A16" s="1">
        <v>15</v>
      </c>
      <c r="B16" s="1" t="s">
        <v>436</v>
      </c>
      <c r="C16" s="1" t="s">
        <v>437</v>
      </c>
      <c r="D16" s="9">
        <v>2.3133514080909023E-2</v>
      </c>
      <c r="E16" s="1" t="s">
        <v>279</v>
      </c>
      <c r="F16" s="1">
        <v>35</v>
      </c>
      <c r="G16" s="1" t="s">
        <v>30</v>
      </c>
      <c r="H16" s="1" t="s">
        <v>31</v>
      </c>
      <c r="I16" s="9">
        <v>-0.2812217007830724</v>
      </c>
      <c r="J16" s="1" t="s">
        <v>279</v>
      </c>
      <c r="K16" s="1">
        <v>55</v>
      </c>
      <c r="L16" s="1" t="s">
        <v>59</v>
      </c>
      <c r="M16" s="1" t="s">
        <v>60</v>
      </c>
      <c r="N16" s="9">
        <v>-0.13736791015374805</v>
      </c>
      <c r="O16" s="1" t="s">
        <v>279</v>
      </c>
      <c r="P16" s="1">
        <v>75</v>
      </c>
      <c r="Q16" s="11" t="s">
        <v>93</v>
      </c>
      <c r="R16" s="11" t="s">
        <v>94</v>
      </c>
      <c r="S16" s="12">
        <v>-0.64923084446930868</v>
      </c>
      <c r="T16" s="11" t="s">
        <v>281</v>
      </c>
      <c r="U16" s="1">
        <v>95</v>
      </c>
      <c r="V16" s="1" t="s">
        <v>127</v>
      </c>
      <c r="W16" s="1" t="s">
        <v>128</v>
      </c>
      <c r="X16" s="10">
        <v>-0.14403893574312132</v>
      </c>
      <c r="Y16" s="1" t="s">
        <v>284</v>
      </c>
      <c r="Z16" s="1">
        <v>115</v>
      </c>
      <c r="AA16" s="1" t="s">
        <v>155</v>
      </c>
      <c r="AC16" s="10">
        <v>-0.48280938359894865</v>
      </c>
      <c r="AD16" s="1" t="s">
        <v>284</v>
      </c>
      <c r="AE16" s="1">
        <v>135</v>
      </c>
      <c r="AF16" s="1" t="s">
        <v>184</v>
      </c>
      <c r="AG16" s="1" t="s">
        <v>185</v>
      </c>
      <c r="AH16" s="10">
        <v>0.14381043904865809</v>
      </c>
      <c r="AI16" s="1" t="s">
        <v>438</v>
      </c>
      <c r="AJ16" s="1">
        <v>155</v>
      </c>
      <c r="AK16" s="1" t="s">
        <v>215</v>
      </c>
      <c r="AL16" s="1" t="s">
        <v>439</v>
      </c>
      <c r="AM16" s="10">
        <v>6.250778802109358E-2</v>
      </c>
      <c r="AN16" s="1"/>
      <c r="AO16" s="1">
        <v>175</v>
      </c>
      <c r="AP16" s="1" t="s">
        <v>244</v>
      </c>
      <c r="AQ16" s="1" t="s">
        <v>440</v>
      </c>
      <c r="AR16" s="10">
        <v>-4.448341792495325E-2</v>
      </c>
      <c r="AS16" s="1">
        <v>195</v>
      </c>
      <c r="AT16" s="1" t="s">
        <v>441</v>
      </c>
      <c r="AU16" s="1" t="s">
        <v>442</v>
      </c>
      <c r="AV16" s="10">
        <v>-0.51852675596507125</v>
      </c>
    </row>
    <row r="17" spans="1:48" x14ac:dyDescent="0.15">
      <c r="A17" s="1">
        <v>16</v>
      </c>
      <c r="B17" s="1" t="s">
        <v>443</v>
      </c>
      <c r="C17" s="1" t="s">
        <v>444</v>
      </c>
      <c r="D17" s="9">
        <v>2.3028216828921311E-2</v>
      </c>
      <c r="E17" s="1" t="s">
        <v>279</v>
      </c>
      <c r="F17" s="1">
        <v>36</v>
      </c>
      <c r="G17" s="1" t="s">
        <v>445</v>
      </c>
      <c r="I17" s="9">
        <v>-0.28353836928264975</v>
      </c>
      <c r="J17" s="1" t="s">
        <v>279</v>
      </c>
      <c r="K17" s="1">
        <v>56</v>
      </c>
      <c r="L17" s="1" t="s">
        <v>61</v>
      </c>
      <c r="M17" s="1" t="s">
        <v>62</v>
      </c>
      <c r="N17" s="9">
        <v>-0.20045454402227192</v>
      </c>
      <c r="O17" s="1" t="s">
        <v>279</v>
      </c>
      <c r="P17" s="1">
        <v>76</v>
      </c>
      <c r="Q17" s="11" t="s">
        <v>95</v>
      </c>
      <c r="R17" s="11" t="s">
        <v>96</v>
      </c>
      <c r="S17" s="12">
        <v>-0.67090903974141536</v>
      </c>
      <c r="T17" s="11" t="s">
        <v>281</v>
      </c>
      <c r="U17" s="1">
        <v>96</v>
      </c>
      <c r="V17" s="1" t="s">
        <v>129</v>
      </c>
      <c r="W17" s="1" t="s">
        <v>130</v>
      </c>
      <c r="X17" s="10">
        <v>2.2504860119855419E-2</v>
      </c>
      <c r="Y17" s="1" t="s">
        <v>284</v>
      </c>
      <c r="Z17" s="1">
        <v>116</v>
      </c>
      <c r="AA17" s="1" t="s">
        <v>156</v>
      </c>
      <c r="AB17" s="1" t="s">
        <v>157</v>
      </c>
      <c r="AC17" s="10">
        <v>-0.5003970324583884</v>
      </c>
      <c r="AD17" s="1" t="s">
        <v>284</v>
      </c>
      <c r="AE17" s="1">
        <v>136</v>
      </c>
      <c r="AF17" s="1" t="s">
        <v>186</v>
      </c>
      <c r="AG17" s="1" t="s">
        <v>187</v>
      </c>
      <c r="AH17" s="10">
        <v>0.10489700293126258</v>
      </c>
      <c r="AI17" s="1" t="s">
        <v>438</v>
      </c>
      <c r="AJ17" s="1">
        <v>156</v>
      </c>
      <c r="AK17" s="1" t="s">
        <v>216</v>
      </c>
      <c r="AL17" s="1" t="s">
        <v>217</v>
      </c>
      <c r="AM17" s="10">
        <v>-0.29801395185432877</v>
      </c>
      <c r="AN17" s="1"/>
      <c r="AO17" s="1">
        <v>176</v>
      </c>
      <c r="AP17" s="1" t="s">
        <v>245</v>
      </c>
      <c r="AQ17" s="1" t="s">
        <v>246</v>
      </c>
      <c r="AR17" s="10">
        <v>-0.35915013072371871</v>
      </c>
      <c r="AS17" s="1"/>
      <c r="AT17" s="1"/>
      <c r="AU17" s="1"/>
      <c r="AV17" s="1"/>
    </row>
    <row r="18" spans="1:48" x14ac:dyDescent="0.15">
      <c r="A18" s="1">
        <v>17</v>
      </c>
      <c r="B18" s="1" t="s">
        <v>446</v>
      </c>
      <c r="C18" s="1" t="s">
        <v>447</v>
      </c>
      <c r="D18" s="9">
        <v>1.864017317483313E-4</v>
      </c>
      <c r="E18" s="1" t="s">
        <v>279</v>
      </c>
      <c r="F18" s="1">
        <v>37</v>
      </c>
      <c r="G18" s="1" t="s">
        <v>32</v>
      </c>
      <c r="I18" s="9">
        <v>-0.33051125291108308</v>
      </c>
      <c r="J18" s="1" t="s">
        <v>279</v>
      </c>
      <c r="K18" s="1">
        <v>57</v>
      </c>
      <c r="L18" s="1" t="s">
        <v>63</v>
      </c>
      <c r="M18" s="1" t="s">
        <v>64</v>
      </c>
      <c r="N18" s="9">
        <v>-0.406409461059693</v>
      </c>
      <c r="O18" s="1" t="s">
        <v>279</v>
      </c>
      <c r="P18" s="1">
        <v>77</v>
      </c>
      <c r="Q18" s="11" t="s">
        <v>97</v>
      </c>
      <c r="R18" s="11" t="s">
        <v>98</v>
      </c>
      <c r="S18" s="12">
        <v>-0.93604985308448962</v>
      </c>
      <c r="T18" s="11" t="s">
        <v>281</v>
      </c>
      <c r="U18" s="1">
        <v>97</v>
      </c>
      <c r="V18" s="1" t="s">
        <v>131</v>
      </c>
      <c r="W18" s="1" t="s">
        <v>132</v>
      </c>
      <c r="X18" s="10">
        <v>-0.22687622098551941</v>
      </c>
      <c r="Y18" s="1" t="s">
        <v>284</v>
      </c>
      <c r="Z18" s="1">
        <v>117</v>
      </c>
      <c r="AA18" s="1" t="s">
        <v>158</v>
      </c>
      <c r="AC18" s="10">
        <v>-0.84863945380245132</v>
      </c>
      <c r="AD18" s="1" t="s">
        <v>284</v>
      </c>
      <c r="AE18" s="1">
        <v>137</v>
      </c>
      <c r="AF18" s="1" t="s">
        <v>448</v>
      </c>
      <c r="AG18" s="1" t="s">
        <v>449</v>
      </c>
      <c r="AH18" s="10">
        <v>-0.11598149543235303</v>
      </c>
      <c r="AI18" s="1" t="s">
        <v>438</v>
      </c>
      <c r="AJ18" s="1">
        <v>157</v>
      </c>
      <c r="AK18" s="1" t="s">
        <v>218</v>
      </c>
      <c r="AL18" s="1" t="s">
        <v>219</v>
      </c>
      <c r="AM18" s="10">
        <v>-0.38588184356079791</v>
      </c>
      <c r="AN18" s="1"/>
      <c r="AO18" s="1">
        <v>177</v>
      </c>
      <c r="AP18" s="1" t="s">
        <v>247</v>
      </c>
      <c r="AQ18" s="1" t="s">
        <v>450</v>
      </c>
      <c r="AR18" s="10">
        <v>-7.4738082822370266E-2</v>
      </c>
      <c r="AS18" s="1"/>
      <c r="AT18" s="1"/>
      <c r="AU18" s="1"/>
      <c r="AV18" s="1"/>
    </row>
    <row r="19" spans="1:48" x14ac:dyDescent="0.15">
      <c r="A19" s="1">
        <v>18</v>
      </c>
      <c r="B19" s="1" t="s">
        <v>451</v>
      </c>
      <c r="C19" s="1" t="s">
        <v>452</v>
      </c>
      <c r="D19" s="9">
        <v>-2.5781437459220569E-2</v>
      </c>
      <c r="E19" s="1" t="s">
        <v>279</v>
      </c>
      <c r="F19" s="1">
        <v>38</v>
      </c>
      <c r="G19" s="1" t="s">
        <v>33</v>
      </c>
      <c r="H19" s="1" t="s">
        <v>34</v>
      </c>
      <c r="I19" s="9">
        <v>-0.45160053228692609</v>
      </c>
      <c r="J19" s="1" t="s">
        <v>279</v>
      </c>
      <c r="K19" s="1">
        <v>58</v>
      </c>
      <c r="L19" s="1" t="s">
        <v>65</v>
      </c>
      <c r="M19" s="1" t="s">
        <v>66</v>
      </c>
      <c r="N19" s="9">
        <v>-0.74183646853232954</v>
      </c>
      <c r="O19" s="1" t="s">
        <v>279</v>
      </c>
      <c r="P19" s="1">
        <v>78</v>
      </c>
      <c r="Q19" s="1" t="s">
        <v>99</v>
      </c>
      <c r="R19" s="1" t="s">
        <v>100</v>
      </c>
      <c r="S19" s="10">
        <v>5.8966209743910314E-2</v>
      </c>
      <c r="T19" s="1" t="s">
        <v>282</v>
      </c>
      <c r="U19" s="1">
        <v>98</v>
      </c>
      <c r="V19" s="1" t="s">
        <v>133</v>
      </c>
      <c r="W19" s="1" t="s">
        <v>134</v>
      </c>
      <c r="X19" s="10">
        <v>-0.23708565620172095</v>
      </c>
      <c r="Y19" s="1" t="s">
        <v>284</v>
      </c>
      <c r="Z19" s="1">
        <v>118</v>
      </c>
      <c r="AA19" s="1" t="s">
        <v>159</v>
      </c>
      <c r="AB19" s="1" t="s">
        <v>160</v>
      </c>
      <c r="AC19" s="10">
        <v>-0.28953712414749988</v>
      </c>
      <c r="AD19" s="1" t="s">
        <v>284</v>
      </c>
      <c r="AE19" s="1">
        <v>138</v>
      </c>
      <c r="AF19" s="1" t="s">
        <v>188</v>
      </c>
      <c r="AG19" s="1" t="s">
        <v>189</v>
      </c>
      <c r="AH19" s="10">
        <v>-0.4774966154171475</v>
      </c>
      <c r="AI19" s="1" t="s">
        <v>288</v>
      </c>
      <c r="AJ19" s="1">
        <v>158</v>
      </c>
      <c r="AK19" s="1" t="s">
        <v>220</v>
      </c>
      <c r="AL19" s="1" t="s">
        <v>221</v>
      </c>
      <c r="AM19" s="10">
        <v>-3.9837106834477498E-2</v>
      </c>
      <c r="AN19" s="1"/>
      <c r="AO19" s="1">
        <v>178</v>
      </c>
      <c r="AP19" s="1" t="s">
        <v>248</v>
      </c>
      <c r="AQ19" s="1" t="s">
        <v>249</v>
      </c>
      <c r="AR19" s="10">
        <v>-0.46527401473277419</v>
      </c>
      <c r="AS19" s="1"/>
      <c r="AT19" s="1"/>
      <c r="AU19" s="1"/>
      <c r="AV19" s="1"/>
    </row>
    <row r="20" spans="1:48" x14ac:dyDescent="0.15">
      <c r="A20" s="1">
        <v>19</v>
      </c>
      <c r="B20" s="1" t="s">
        <v>453</v>
      </c>
      <c r="C20" s="1" t="s">
        <v>454</v>
      </c>
      <c r="D20" s="9">
        <v>-2.5843083304722292E-2</v>
      </c>
      <c r="E20" s="1" t="s">
        <v>279</v>
      </c>
      <c r="F20" s="1">
        <v>39</v>
      </c>
      <c r="G20" s="1" t="s">
        <v>455</v>
      </c>
      <c r="H20" s="1" t="s">
        <v>456</v>
      </c>
      <c r="I20" s="9">
        <v>0.13482390630037844</v>
      </c>
      <c r="J20" s="1" t="s">
        <v>279</v>
      </c>
      <c r="K20" s="1">
        <v>59</v>
      </c>
      <c r="L20" s="1" t="s">
        <v>67</v>
      </c>
      <c r="M20" s="1" t="s">
        <v>68</v>
      </c>
      <c r="N20" s="9">
        <v>-0.85891651086779919</v>
      </c>
      <c r="O20" s="1" t="s">
        <v>279</v>
      </c>
      <c r="P20" s="1">
        <v>79</v>
      </c>
      <c r="Q20" s="1" t="s">
        <v>101</v>
      </c>
      <c r="R20" s="1" t="s">
        <v>102</v>
      </c>
      <c r="S20" s="10">
        <v>9.1591164062480246E-2</v>
      </c>
      <c r="T20" s="1" t="s">
        <v>282</v>
      </c>
      <c r="U20" s="1">
        <v>99</v>
      </c>
      <c r="V20" s="1" t="s">
        <v>122</v>
      </c>
      <c r="W20" s="1" t="s">
        <v>457</v>
      </c>
      <c r="X20" s="10">
        <v>2.371020741404628E-2</v>
      </c>
      <c r="Y20" s="1" t="s">
        <v>284</v>
      </c>
      <c r="Z20" s="1">
        <v>119</v>
      </c>
      <c r="AA20" s="1" t="s">
        <v>161</v>
      </c>
      <c r="AB20" s="1" t="s">
        <v>162</v>
      </c>
      <c r="AC20" s="10">
        <v>-0.15914857557229756</v>
      </c>
      <c r="AD20" s="1" t="s">
        <v>284</v>
      </c>
      <c r="AE20" s="1">
        <v>139</v>
      </c>
      <c r="AF20" s="1" t="s">
        <v>190</v>
      </c>
      <c r="AG20" s="1" t="s">
        <v>191</v>
      </c>
      <c r="AH20" s="10">
        <v>-0.12985515049486274</v>
      </c>
      <c r="AI20" s="1" t="s">
        <v>289</v>
      </c>
      <c r="AJ20" s="1">
        <v>159</v>
      </c>
      <c r="AK20" s="1" t="s">
        <v>222</v>
      </c>
      <c r="AL20" s="1" t="s">
        <v>223</v>
      </c>
      <c r="AM20" s="10">
        <v>-0.14101037656678461</v>
      </c>
      <c r="AN20" s="1"/>
      <c r="AO20" s="1">
        <v>179</v>
      </c>
      <c r="AP20" s="1" t="s">
        <v>250</v>
      </c>
      <c r="AQ20" s="1" t="s">
        <v>458</v>
      </c>
      <c r="AR20" s="10">
        <v>-0.10214445661611504</v>
      </c>
      <c r="AS20" s="1"/>
      <c r="AT20" s="1"/>
      <c r="AU20" s="1"/>
      <c r="AV20" s="1"/>
    </row>
    <row r="21" spans="1:48" x14ac:dyDescent="0.15">
      <c r="A21" s="1">
        <v>20</v>
      </c>
      <c r="B21" s="1" t="s">
        <v>459</v>
      </c>
      <c r="C21" s="1" t="s">
        <v>366</v>
      </c>
      <c r="D21" s="9">
        <v>-5.6260223939344378E-2</v>
      </c>
      <c r="E21" s="1" t="s">
        <v>279</v>
      </c>
      <c r="F21" s="1">
        <v>40</v>
      </c>
      <c r="G21" s="1" t="s">
        <v>460</v>
      </c>
      <c r="H21" s="1" t="s">
        <v>461</v>
      </c>
      <c r="I21" s="9">
        <v>-0.15025420077427842</v>
      </c>
      <c r="J21" s="1" t="s">
        <v>279</v>
      </c>
      <c r="K21" s="1">
        <v>60</v>
      </c>
      <c r="L21" s="1" t="s">
        <v>69</v>
      </c>
      <c r="M21" s="1" t="s">
        <v>70</v>
      </c>
      <c r="N21" s="9">
        <v>-0.2183172638054609</v>
      </c>
      <c r="O21" s="1" t="s">
        <v>462</v>
      </c>
      <c r="P21" s="1">
        <v>80</v>
      </c>
      <c r="Q21" s="1" t="s">
        <v>103</v>
      </c>
      <c r="R21" s="1" t="s">
        <v>104</v>
      </c>
      <c r="S21" s="10">
        <v>-7.9844259006684015E-2</v>
      </c>
      <c r="T21" s="1" t="s">
        <v>283</v>
      </c>
      <c r="U21" s="1">
        <v>100</v>
      </c>
      <c r="V21" s="1" t="s">
        <v>123</v>
      </c>
      <c r="W21" s="1" t="s">
        <v>463</v>
      </c>
      <c r="X21" s="10">
        <v>-1.6617710208562619E-2</v>
      </c>
      <c r="Y21" s="1" t="s">
        <v>284</v>
      </c>
      <c r="Z21" s="1">
        <v>120</v>
      </c>
      <c r="AA21" s="1" t="s">
        <v>163</v>
      </c>
      <c r="AB21" s="1">
        <v>1816598</v>
      </c>
      <c r="AC21" s="10">
        <v>-0.91302719345915895</v>
      </c>
      <c r="AD21" s="1" t="s">
        <v>284</v>
      </c>
      <c r="AE21" s="1">
        <v>140</v>
      </c>
      <c r="AF21" s="1" t="s">
        <v>192</v>
      </c>
      <c r="AG21" s="1" t="s">
        <v>193</v>
      </c>
      <c r="AH21" s="10">
        <v>-0.77307165833767366</v>
      </c>
      <c r="AI21" s="1" t="s">
        <v>289</v>
      </c>
      <c r="AJ21" s="1">
        <v>160</v>
      </c>
      <c r="AK21" s="1" t="s">
        <v>224</v>
      </c>
      <c r="AL21" s="1" t="s">
        <v>225</v>
      </c>
      <c r="AM21" s="10">
        <v>-0.26557651158556517</v>
      </c>
      <c r="AN21" s="1"/>
      <c r="AO21" s="1">
        <v>180</v>
      </c>
      <c r="AP21" s="1" t="s">
        <v>251</v>
      </c>
      <c r="AQ21" s="1" t="s">
        <v>252</v>
      </c>
      <c r="AR21" s="10">
        <v>-0.22447080045320345</v>
      </c>
      <c r="AS21" s="1"/>
      <c r="AT21" s="1"/>
      <c r="AU21" s="1"/>
      <c r="AV21" s="1"/>
    </row>
    <row r="22" spans="1:48" x14ac:dyDescent="0.15">
      <c r="S22" s="1"/>
      <c r="AE22" s="1"/>
      <c r="AG22" s="1"/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workbookViewId="0">
      <selection activeCell="F25" sqref="F25"/>
    </sheetView>
  </sheetViews>
  <sheetFormatPr defaultRowHeight="14.25" x14ac:dyDescent="0.15"/>
  <cols>
    <col min="1" max="1" width="9" style="8"/>
    <col min="2" max="2" width="29.25" style="8" customWidth="1"/>
    <col min="3" max="7" width="9" style="3"/>
    <col min="8" max="8" width="9" style="5"/>
    <col min="9" max="11" width="4.625" style="4" customWidth="1"/>
    <col min="12" max="16384" width="9" style="3"/>
  </cols>
  <sheetData>
    <row r="1" spans="1:11" x14ac:dyDescent="0.15">
      <c r="A1" s="8" t="s">
        <v>321</v>
      </c>
      <c r="B1" s="8" t="s">
        <v>345</v>
      </c>
      <c r="F1" s="3" t="s">
        <v>294</v>
      </c>
      <c r="G1" s="3" t="s">
        <v>292</v>
      </c>
      <c r="H1" s="3" t="s">
        <v>293</v>
      </c>
    </row>
    <row r="2" spans="1:11" x14ac:dyDescent="0.15">
      <c r="B2" s="8" t="s">
        <v>328</v>
      </c>
      <c r="C2" s="3">
        <v>1</v>
      </c>
      <c r="D2" s="3">
        <v>1</v>
      </c>
      <c r="E2" s="3">
        <v>1</v>
      </c>
      <c r="F2" s="3">
        <f t="shared" ref="F2:F48" si="0">AVERAGE(C2:E2)</f>
        <v>1</v>
      </c>
      <c r="G2" s="3">
        <f>STDEV(C2:E2)</f>
        <v>0</v>
      </c>
      <c r="K2" s="7"/>
    </row>
    <row r="3" spans="1:11" x14ac:dyDescent="0.15">
      <c r="A3" s="8">
        <v>1</v>
      </c>
      <c r="B3" s="8" t="s">
        <v>346</v>
      </c>
      <c r="C3" s="3">
        <v>0.83186941202159359</v>
      </c>
      <c r="D3" s="3">
        <v>0.94580281583869874</v>
      </c>
      <c r="E3" s="3">
        <v>1.0171780981003573</v>
      </c>
      <c r="F3" s="3">
        <f t="shared" si="0"/>
        <v>0.93161677532021658</v>
      </c>
      <c r="G3" s="3">
        <f t="shared" ref="G3:G48" si="1">STDEV(C3:E3)</f>
        <v>9.3465288172954686E-2</v>
      </c>
      <c r="H3" s="5">
        <f t="shared" ref="H3:H48" si="2">_xlfn.T.TEST($C$2:$E$2,C3:E3,2,2)</f>
        <v>0.27382351512983677</v>
      </c>
    </row>
    <row r="4" spans="1:11" x14ac:dyDescent="0.15">
      <c r="A4" s="8">
        <v>2</v>
      </c>
      <c r="B4" s="8" t="s">
        <v>247</v>
      </c>
      <c r="C4" s="3">
        <v>0.91838141214302038</v>
      </c>
      <c r="D4" s="3">
        <v>0.86263604255263682</v>
      </c>
      <c r="E4" s="3">
        <v>0.99476829683723178</v>
      </c>
      <c r="F4" s="3">
        <f t="shared" si="0"/>
        <v>0.92526191717762973</v>
      </c>
      <c r="G4" s="3">
        <f t="shared" si="1"/>
        <v>6.6334298577211764E-2</v>
      </c>
      <c r="H4" s="5">
        <f t="shared" si="2"/>
        <v>0.12274828765931259</v>
      </c>
    </row>
    <row r="5" spans="1:11" x14ac:dyDescent="0.15">
      <c r="A5" s="8">
        <v>3</v>
      </c>
      <c r="B5" s="8" t="s">
        <v>347</v>
      </c>
      <c r="C5" s="3">
        <v>1.0594840832610735</v>
      </c>
      <c r="D5" s="3">
        <v>0.93074555399733905</v>
      </c>
      <c r="E5" s="3">
        <v>1.0809009849837266</v>
      </c>
      <c r="F5" s="3">
        <f t="shared" si="0"/>
        <v>1.0237102074140463</v>
      </c>
      <c r="G5" s="3">
        <f t="shared" si="1"/>
        <v>8.1218784825407397E-2</v>
      </c>
      <c r="H5" s="5">
        <f t="shared" si="2"/>
        <v>0.63970233570863311</v>
      </c>
    </row>
    <row r="6" spans="1:11" x14ac:dyDescent="0.15">
      <c r="A6" s="8">
        <v>4</v>
      </c>
      <c r="B6" s="8" t="s">
        <v>123</v>
      </c>
      <c r="C6" s="3">
        <v>0.95655400269182544</v>
      </c>
      <c r="D6" s="3">
        <v>0.95991857257543645</v>
      </c>
      <c r="E6" s="3">
        <v>1.0336742941070505</v>
      </c>
      <c r="F6" s="3">
        <f t="shared" si="0"/>
        <v>0.98338228979143738</v>
      </c>
      <c r="G6" s="3">
        <f t="shared" si="1"/>
        <v>4.3586630475257598E-2</v>
      </c>
      <c r="H6" s="5">
        <f t="shared" si="2"/>
        <v>0.54511499573212907</v>
      </c>
    </row>
    <row r="7" spans="1:11" x14ac:dyDescent="0.15">
      <c r="A7" s="8">
        <v>5</v>
      </c>
      <c r="B7" s="8" t="s">
        <v>43</v>
      </c>
      <c r="C7" s="3">
        <v>0.96565254943462575</v>
      </c>
      <c r="D7" s="3">
        <v>1.019125524610071</v>
      </c>
      <c r="E7" s="3">
        <v>1.0135097230700558</v>
      </c>
      <c r="F7" s="3">
        <f t="shared" si="0"/>
        <v>0.99942926570491741</v>
      </c>
      <c r="G7" s="3">
        <f t="shared" si="1"/>
        <v>2.9385952906738518E-2</v>
      </c>
      <c r="H7" s="5">
        <f t="shared" si="2"/>
        <v>0.97477601428484317</v>
      </c>
    </row>
    <row r="8" spans="1:11" x14ac:dyDescent="0.15">
      <c r="A8" s="8">
        <v>6</v>
      </c>
      <c r="B8" s="8" t="s">
        <v>241</v>
      </c>
      <c r="C8" s="3">
        <v>1.1640586309067382</v>
      </c>
      <c r="D8" s="3">
        <v>0.90970701723937919</v>
      </c>
      <c r="E8" s="3">
        <v>1.186238617738204</v>
      </c>
      <c r="F8" s="3">
        <f t="shared" si="0"/>
        <v>1.0866680886281073</v>
      </c>
      <c r="G8" s="3">
        <f t="shared" si="1"/>
        <v>0.15365351783882467</v>
      </c>
      <c r="H8" s="5">
        <f t="shared" si="2"/>
        <v>0.38390635955399799</v>
      </c>
    </row>
    <row r="9" spans="1:11" x14ac:dyDescent="0.15">
      <c r="A9" s="8">
        <v>7</v>
      </c>
      <c r="B9" s="8" t="s">
        <v>243</v>
      </c>
      <c r="C9" s="3">
        <v>1.0486455429267927</v>
      </c>
      <c r="D9" s="3">
        <v>0.90101324214703937</v>
      </c>
      <c r="E9" s="3">
        <v>1.1232972256543146</v>
      </c>
      <c r="F9" s="3">
        <f t="shared" si="0"/>
        <v>1.0243186702427156</v>
      </c>
      <c r="G9" s="3">
        <f t="shared" si="1"/>
        <v>0.11312112924607021</v>
      </c>
      <c r="H9" s="5">
        <f t="shared" si="2"/>
        <v>0.72851757529185979</v>
      </c>
    </row>
    <row r="10" spans="1:11" x14ac:dyDescent="0.15">
      <c r="A10" s="8">
        <v>8</v>
      </c>
      <c r="B10" s="8" t="s">
        <v>244</v>
      </c>
      <c r="C10" s="3">
        <v>1.1908677735164379</v>
      </c>
      <c r="D10" s="3">
        <v>0.56101422338170603</v>
      </c>
      <c r="E10" s="3">
        <v>1.1146677493269963</v>
      </c>
      <c r="F10" s="3">
        <f t="shared" si="0"/>
        <v>0.95551658207504675</v>
      </c>
      <c r="G10" s="3">
        <f t="shared" si="1"/>
        <v>0.34376691839468049</v>
      </c>
      <c r="H10" s="5">
        <f t="shared" si="2"/>
        <v>0.83364081615605157</v>
      </c>
    </row>
    <row r="11" spans="1:11" x14ac:dyDescent="0.15">
      <c r="A11" s="8">
        <v>9</v>
      </c>
      <c r="B11" s="8" t="s">
        <v>35</v>
      </c>
      <c r="C11" s="3">
        <v>1.1457451840589847</v>
      </c>
      <c r="D11" s="3">
        <v>0.97733663815683947</v>
      </c>
      <c r="E11" s="3">
        <v>0.42615557546134025</v>
      </c>
      <c r="F11" s="3">
        <f t="shared" si="0"/>
        <v>0.84974579922572158</v>
      </c>
      <c r="G11" s="3">
        <f t="shared" si="1"/>
        <v>0.37637995142513558</v>
      </c>
      <c r="H11" s="5">
        <f t="shared" si="2"/>
        <v>0.52731970971989361</v>
      </c>
    </row>
    <row r="12" spans="1:11" x14ac:dyDescent="0.15">
      <c r="A12" s="8">
        <v>10</v>
      </c>
      <c r="B12" s="8" t="s">
        <v>199</v>
      </c>
      <c r="C12" s="4">
        <v>0.28378363013900526</v>
      </c>
      <c r="D12" s="4">
        <v>0.29046801304725983</v>
      </c>
      <c r="E12" s="4">
        <v>0.33948193779155417</v>
      </c>
      <c r="F12" s="4">
        <f t="shared" si="0"/>
        <v>0.30457786032593975</v>
      </c>
      <c r="G12" s="4">
        <f t="shared" si="1"/>
        <v>3.0412024127148302E-2</v>
      </c>
      <c r="H12" s="6">
        <f t="shared" si="2"/>
        <v>2.4280214989888633E-6</v>
      </c>
    </row>
    <row r="13" spans="1:11" x14ac:dyDescent="0.15">
      <c r="A13" s="8">
        <v>11</v>
      </c>
      <c r="B13" s="8" t="s">
        <v>296</v>
      </c>
      <c r="C13" s="3">
        <v>1.0926994813980415</v>
      </c>
      <c r="D13" s="3">
        <v>1.1241093808535052</v>
      </c>
      <c r="E13" s="3">
        <v>1.1876628566495884</v>
      </c>
      <c r="F13" s="3">
        <f t="shared" si="0"/>
        <v>1.1348239063003784</v>
      </c>
      <c r="G13" s="3">
        <f t="shared" si="1"/>
        <v>4.8379866178559182E-2</v>
      </c>
      <c r="H13" s="5">
        <f t="shared" si="2"/>
        <v>8.4807335151179455E-3</v>
      </c>
    </row>
    <row r="14" spans="1:11" x14ac:dyDescent="0.15">
      <c r="A14" s="8">
        <v>12</v>
      </c>
      <c r="B14" s="8" t="s">
        <v>348</v>
      </c>
      <c r="C14" s="3">
        <v>1.3127356232778744</v>
      </c>
      <c r="D14" s="3">
        <v>0.93926110490540859</v>
      </c>
      <c r="E14" s="3">
        <v>1.0709681443908829</v>
      </c>
      <c r="F14" s="3">
        <f t="shared" si="0"/>
        <v>1.1076549575247221</v>
      </c>
      <c r="G14" s="3">
        <f t="shared" si="1"/>
        <v>0.1894208163371284</v>
      </c>
      <c r="H14" s="5">
        <f t="shared" si="2"/>
        <v>0.38065537782636821</v>
      </c>
    </row>
    <row r="15" spans="1:11" x14ac:dyDescent="0.15">
      <c r="A15" s="8">
        <v>13</v>
      </c>
      <c r="B15" s="8" t="s">
        <v>250</v>
      </c>
      <c r="C15" s="3">
        <v>0.4716750279990346</v>
      </c>
      <c r="D15" s="3">
        <v>1.0281064248343392</v>
      </c>
      <c r="E15" s="3">
        <v>1.1937851773182813</v>
      </c>
      <c r="F15" s="3">
        <f t="shared" si="0"/>
        <v>0.89785554338388496</v>
      </c>
      <c r="G15" s="3">
        <f t="shared" si="1"/>
        <v>0.37826543065211676</v>
      </c>
      <c r="H15" s="5">
        <f t="shared" si="2"/>
        <v>0.66433521215813895</v>
      </c>
    </row>
    <row r="16" spans="1:11" x14ac:dyDescent="0.15">
      <c r="A16" s="8">
        <v>14</v>
      </c>
      <c r="B16" s="8" t="s">
        <v>349</v>
      </c>
      <c r="C16" s="3">
        <v>0.85830565998046127</v>
      </c>
      <c r="D16" s="3">
        <v>0.97770512704293633</v>
      </c>
      <c r="E16" s="3">
        <v>1.0648538729076302</v>
      </c>
      <c r="F16" s="3">
        <f t="shared" si="0"/>
        <v>0.96695488664367579</v>
      </c>
      <c r="G16" s="3">
        <f t="shared" si="1"/>
        <v>0.1036928966580315</v>
      </c>
      <c r="H16" s="5">
        <f t="shared" si="2"/>
        <v>0.61035333294777971</v>
      </c>
    </row>
    <row r="17" spans="1:8" x14ac:dyDescent="0.15">
      <c r="A17" s="8">
        <v>15</v>
      </c>
      <c r="B17" s="8" t="s">
        <v>239</v>
      </c>
      <c r="C17" s="3">
        <v>0.90980922041663692</v>
      </c>
      <c r="D17" s="3">
        <v>0.98547053481814273</v>
      </c>
      <c r="E17" s="3">
        <v>1.0311052969191608</v>
      </c>
      <c r="F17" s="3">
        <f t="shared" si="0"/>
        <v>0.9754616840513135</v>
      </c>
      <c r="G17" s="3">
        <f t="shared" si="1"/>
        <v>6.1264323745398697E-2</v>
      </c>
      <c r="H17" s="5">
        <f t="shared" si="2"/>
        <v>0.52602481591735784</v>
      </c>
    </row>
    <row r="18" spans="1:8" x14ac:dyDescent="0.15">
      <c r="A18" s="8">
        <v>16</v>
      </c>
      <c r="B18" s="8" t="s">
        <v>240</v>
      </c>
      <c r="C18" s="3">
        <v>0.81225427279527662</v>
      </c>
      <c r="D18" s="3">
        <v>7.8490575720977895E-2</v>
      </c>
      <c r="E18" s="3">
        <v>6.480089297971299E-2</v>
      </c>
      <c r="F18" s="3">
        <f t="shared" si="0"/>
        <v>0.31851524716532253</v>
      </c>
      <c r="G18" s="3">
        <f t="shared" si="1"/>
        <v>0.42764532141238426</v>
      </c>
      <c r="H18" s="5">
        <f t="shared" si="2"/>
        <v>5.0841674988471627E-2</v>
      </c>
    </row>
    <row r="19" spans="1:8" x14ac:dyDescent="0.15">
      <c r="A19" s="8">
        <v>17</v>
      </c>
      <c r="B19" s="8" t="s">
        <v>350</v>
      </c>
      <c r="C19" s="3">
        <v>0.99520011967199606</v>
      </c>
      <c r="D19" s="3">
        <v>0.91253596545047688</v>
      </c>
      <c r="E19" s="3">
        <v>1.0642068746729616</v>
      </c>
      <c r="F19" s="3">
        <f t="shared" si="0"/>
        <v>0.99064765326514481</v>
      </c>
      <c r="G19" s="3">
        <f t="shared" si="1"/>
        <v>7.5937868609034134E-2</v>
      </c>
      <c r="H19" s="5">
        <f t="shared" si="2"/>
        <v>0.84151198688294959</v>
      </c>
    </row>
    <row r="20" spans="1:8" x14ac:dyDescent="0.15">
      <c r="A20" s="8">
        <v>18</v>
      </c>
      <c r="B20" s="8" t="s">
        <v>10</v>
      </c>
      <c r="C20" s="3">
        <v>0.93390711580998109</v>
      </c>
      <c r="D20" s="3">
        <v>0.90160358285262365</v>
      </c>
      <c r="E20" s="3">
        <v>1.0871449889597335</v>
      </c>
      <c r="F20" s="3">
        <f t="shared" si="0"/>
        <v>0.97421856254077943</v>
      </c>
      <c r="G20" s="3">
        <f t="shared" si="1"/>
        <v>9.9121959717301616E-2</v>
      </c>
      <c r="H20" s="5">
        <f t="shared" si="2"/>
        <v>0.67568685263740047</v>
      </c>
    </row>
    <row r="21" spans="1:8" x14ac:dyDescent="0.15">
      <c r="A21" s="8">
        <v>19</v>
      </c>
      <c r="B21" s="8" t="s">
        <v>297</v>
      </c>
      <c r="C21" s="3">
        <v>0.99328465675178945</v>
      </c>
      <c r="D21" s="3">
        <v>0.88735858003189738</v>
      </c>
      <c r="E21" s="3">
        <v>1.119915968411558</v>
      </c>
      <c r="F21" s="3">
        <f t="shared" si="0"/>
        <v>1.0001864017317483</v>
      </c>
      <c r="G21" s="3">
        <f t="shared" si="1"/>
        <v>0.11643221326298994</v>
      </c>
      <c r="H21" s="5">
        <f t="shared" si="2"/>
        <v>0.99792031296290684</v>
      </c>
    </row>
    <row r="22" spans="1:8" x14ac:dyDescent="0.15">
      <c r="A22" s="8">
        <v>20</v>
      </c>
      <c r="B22" s="8" t="s">
        <v>298</v>
      </c>
      <c r="C22" s="3">
        <v>1.0248214933816333</v>
      </c>
      <c r="D22" s="3">
        <v>0.95179425239483539</v>
      </c>
      <c r="E22" s="3">
        <v>1.1755150196396016</v>
      </c>
      <c r="F22" s="3">
        <f t="shared" si="0"/>
        <v>1.0507102551386902</v>
      </c>
      <c r="G22" s="3">
        <f t="shared" si="1"/>
        <v>0.11408512792266987</v>
      </c>
      <c r="H22" s="5">
        <f t="shared" si="2"/>
        <v>0.48431259062327919</v>
      </c>
    </row>
    <row r="23" spans="1:8" x14ac:dyDescent="0.15">
      <c r="A23" s="8">
        <v>21</v>
      </c>
      <c r="B23" s="8" t="s">
        <v>299</v>
      </c>
      <c r="C23" s="4">
        <v>1.6101460945898809</v>
      </c>
      <c r="D23" s="4">
        <v>1.2090814150392033</v>
      </c>
      <c r="E23" s="4">
        <v>1.4973994197059315</v>
      </c>
      <c r="F23" s="4">
        <f t="shared" si="0"/>
        <v>1.4388756431116718</v>
      </c>
      <c r="G23" s="4">
        <f t="shared" si="1"/>
        <v>0.20683808550630545</v>
      </c>
      <c r="H23" s="6">
        <f t="shared" si="2"/>
        <v>2.1295051049959351E-2</v>
      </c>
    </row>
    <row r="24" spans="1:8" x14ac:dyDescent="0.15">
      <c r="A24" s="8">
        <v>22</v>
      </c>
      <c r="B24" s="8" t="s">
        <v>300</v>
      </c>
      <c r="C24" s="4">
        <v>1.4546325443419459</v>
      </c>
      <c r="D24" s="4">
        <v>1.700712305756318</v>
      </c>
      <c r="E24" s="4">
        <v>1.2035569387262215</v>
      </c>
      <c r="F24" s="4">
        <f t="shared" si="0"/>
        <v>1.4529672629414954</v>
      </c>
      <c r="G24" s="4">
        <f t="shared" si="1"/>
        <v>0.2485818670243545</v>
      </c>
      <c r="H24" s="6">
        <f t="shared" si="2"/>
        <v>3.4310565151123761E-2</v>
      </c>
    </row>
    <row r="25" spans="1:8" x14ac:dyDescent="0.15">
      <c r="A25" s="8">
        <v>23</v>
      </c>
      <c r="B25" s="8" t="s">
        <v>301</v>
      </c>
      <c r="C25" s="4">
        <v>1.1564753286443452</v>
      </c>
      <c r="D25" s="4">
        <v>1.2107643472470275</v>
      </c>
      <c r="E25" s="4">
        <v>1.2925750724998184</v>
      </c>
      <c r="F25" s="4">
        <f t="shared" si="0"/>
        <v>1.2199382494637303</v>
      </c>
      <c r="G25" s="4">
        <f t="shared" si="1"/>
        <v>6.8512082370867783E-2</v>
      </c>
      <c r="H25" s="6">
        <f t="shared" si="2"/>
        <v>5.1225039120153873E-3</v>
      </c>
    </row>
    <row r="26" spans="1:8" x14ac:dyDescent="0.15">
      <c r="A26" s="8">
        <v>24</v>
      </c>
      <c r="B26" s="8" t="s">
        <v>302</v>
      </c>
      <c r="C26" s="3">
        <v>1.3008259099767574</v>
      </c>
      <c r="D26" s="3">
        <v>0.98463207232482075</v>
      </c>
      <c r="E26" s="3">
        <v>1.2918574113083914</v>
      </c>
      <c r="F26" s="3">
        <f t="shared" si="0"/>
        <v>1.1924384645366564</v>
      </c>
      <c r="G26" s="3">
        <f t="shared" si="1"/>
        <v>0.18002147365013499</v>
      </c>
      <c r="H26" s="5">
        <f t="shared" si="2"/>
        <v>0.13774681363249117</v>
      </c>
    </row>
    <row r="27" spans="1:8" x14ac:dyDescent="0.15">
      <c r="A27" s="8">
        <v>25</v>
      </c>
      <c r="B27" s="8" t="s">
        <v>303</v>
      </c>
      <c r="C27" s="4">
        <v>0.97226578010263709</v>
      </c>
      <c r="D27" s="4">
        <v>0.99319210543700343</v>
      </c>
      <c r="E27" s="4">
        <v>0.95701286454619239</v>
      </c>
      <c r="F27" s="4">
        <f t="shared" si="0"/>
        <v>0.97415691669527771</v>
      </c>
      <c r="G27" s="4">
        <f t="shared" si="1"/>
        <v>1.8163608288769374E-2</v>
      </c>
      <c r="H27" s="6">
        <f t="shared" si="2"/>
        <v>6.9366194161987055E-2</v>
      </c>
    </row>
    <row r="28" spans="1:8" x14ac:dyDescent="0.15">
      <c r="A28" s="8">
        <v>26</v>
      </c>
      <c r="B28" s="8" t="s">
        <v>304</v>
      </c>
      <c r="C28" s="4">
        <v>1.1144930289086252</v>
      </c>
      <c r="D28" s="4">
        <v>1.1007847313876684</v>
      </c>
      <c r="E28" s="4">
        <v>1.114844702094302</v>
      </c>
      <c r="F28" s="4">
        <f t="shared" si="0"/>
        <v>1.1100408207968653</v>
      </c>
      <c r="G28" s="4">
        <f t="shared" si="1"/>
        <v>8.017936883679291E-3</v>
      </c>
      <c r="H28" s="6">
        <f t="shared" si="2"/>
        <v>1.8571095395998313E-5</v>
      </c>
    </row>
    <row r="29" spans="1:8" x14ac:dyDescent="0.15">
      <c r="A29" s="8">
        <v>27</v>
      </c>
      <c r="B29" s="8" t="s">
        <v>305</v>
      </c>
      <c r="C29" s="4">
        <v>1.7420170661506782</v>
      </c>
      <c r="D29" s="4">
        <v>1.3066992833411861</v>
      </c>
      <c r="E29" s="4">
        <v>1.3364136849620849</v>
      </c>
      <c r="F29" s="4">
        <f t="shared" si="0"/>
        <v>1.4617100114846497</v>
      </c>
      <c r="G29" s="4">
        <f t="shared" si="1"/>
        <v>0.2432072574730853</v>
      </c>
      <c r="H29" s="6">
        <f t="shared" si="2"/>
        <v>3.0267657471963076E-2</v>
      </c>
    </row>
    <row r="30" spans="1:8" x14ac:dyDescent="0.15">
      <c r="A30" s="8">
        <v>28</v>
      </c>
      <c r="B30" s="8" t="s">
        <v>306</v>
      </c>
      <c r="C30" s="4">
        <v>1.1778655652969183</v>
      </c>
      <c r="D30" s="4">
        <v>1.2890624692583457</v>
      </c>
      <c r="E30" s="4">
        <v>1.3658301369488282</v>
      </c>
      <c r="F30" s="4">
        <f t="shared" si="0"/>
        <v>1.2775860571680306</v>
      </c>
      <c r="G30" s="4">
        <f t="shared" si="1"/>
        <v>9.4506354680103558E-2</v>
      </c>
      <c r="H30" s="6">
        <f t="shared" si="2"/>
        <v>7.044146963604195E-3</v>
      </c>
    </row>
    <row r="31" spans="1:8" x14ac:dyDescent="0.15">
      <c r="A31" s="8">
        <v>29</v>
      </c>
      <c r="B31" s="8" t="s">
        <v>307</v>
      </c>
      <c r="C31" s="3">
        <v>0.83801915356057533</v>
      </c>
      <c r="D31" s="3">
        <v>1.9527681682141131</v>
      </c>
      <c r="E31" s="3">
        <v>1.2110625912275503</v>
      </c>
      <c r="F31" s="3">
        <f t="shared" si="0"/>
        <v>1.3339499710007463</v>
      </c>
      <c r="G31" s="3">
        <f t="shared" si="1"/>
        <v>0.56744367341472746</v>
      </c>
      <c r="H31" s="5">
        <f t="shared" si="2"/>
        <v>0.36567769011165335</v>
      </c>
    </row>
    <row r="32" spans="1:8" x14ac:dyDescent="0.15">
      <c r="A32" s="8">
        <v>30</v>
      </c>
      <c r="B32" s="8" t="s">
        <v>13</v>
      </c>
      <c r="C32" s="3">
        <v>0.90930560605461741</v>
      </c>
      <c r="D32" s="3">
        <v>0.81672550245900577</v>
      </c>
      <c r="E32" s="3">
        <v>0.98845004038912498</v>
      </c>
      <c r="F32" s="3">
        <f t="shared" si="0"/>
        <v>0.90482704963424931</v>
      </c>
      <c r="G32" s="3">
        <f t="shared" si="1"/>
        <v>8.5949824505557035E-2</v>
      </c>
      <c r="H32" s="5">
        <f t="shared" si="2"/>
        <v>0.12757752586950352</v>
      </c>
    </row>
    <row r="33" spans="1:8" x14ac:dyDescent="0.15">
      <c r="A33" s="8">
        <v>31</v>
      </c>
      <c r="B33" s="8" t="s">
        <v>308</v>
      </c>
      <c r="C33" s="3">
        <v>0.95674114409053224</v>
      </c>
      <c r="D33" s="3">
        <v>0.90097445531171805</v>
      </c>
      <c r="E33" s="3">
        <v>0.97350372877971658</v>
      </c>
      <c r="F33" s="3">
        <f t="shared" si="0"/>
        <v>0.94373977606065562</v>
      </c>
      <c r="G33" s="3">
        <f t="shared" si="1"/>
        <v>3.7972365681310301E-2</v>
      </c>
      <c r="H33" s="5">
        <f t="shared" si="2"/>
        <v>6.222684631833738E-2</v>
      </c>
    </row>
    <row r="34" spans="1:8" x14ac:dyDescent="0.15">
      <c r="A34" s="8">
        <v>32</v>
      </c>
      <c r="B34" s="8" t="s">
        <v>309</v>
      </c>
      <c r="C34" s="4">
        <v>1.7266327821127736</v>
      </c>
      <c r="D34" s="4">
        <v>1.3613586931371189</v>
      </c>
      <c r="E34" s="4">
        <v>1.7043340498870638</v>
      </c>
      <c r="F34" s="4">
        <f t="shared" si="0"/>
        <v>1.5974418417123186</v>
      </c>
      <c r="G34" s="4">
        <f t="shared" si="1"/>
        <v>0.20475777920656427</v>
      </c>
      <c r="H34" s="6">
        <f t="shared" si="2"/>
        <v>7.2119563370454066E-3</v>
      </c>
    </row>
    <row r="35" spans="1:8" x14ac:dyDescent="0.15">
      <c r="A35" s="8">
        <v>33</v>
      </c>
      <c r="B35" s="8" t="s">
        <v>310</v>
      </c>
      <c r="C35" s="3">
        <v>1.0477017863979576</v>
      </c>
      <c r="D35" s="3">
        <v>1.0616143864050851</v>
      </c>
      <c r="E35" s="3">
        <v>0.95976847768372131</v>
      </c>
      <c r="F35" s="3">
        <f t="shared" si="0"/>
        <v>1.0230282168289213</v>
      </c>
      <c r="G35" s="3">
        <f t="shared" si="1"/>
        <v>5.5224415409116337E-2</v>
      </c>
      <c r="H35" s="5">
        <f t="shared" si="2"/>
        <v>0.51010630971043636</v>
      </c>
    </row>
    <row r="36" spans="1:8" x14ac:dyDescent="0.15">
      <c r="A36" s="8">
        <v>34</v>
      </c>
      <c r="B36" s="8" t="s">
        <v>311</v>
      </c>
      <c r="C36" s="3">
        <v>1.1815009030510861</v>
      </c>
      <c r="D36" s="3">
        <v>1.0479012982573412</v>
      </c>
      <c r="E36" s="3">
        <v>1.0042978745363438</v>
      </c>
      <c r="F36" s="3">
        <f t="shared" si="0"/>
        <v>1.0779000252815905</v>
      </c>
      <c r="G36" s="3">
        <f t="shared" si="1"/>
        <v>9.2331852824503138E-2</v>
      </c>
      <c r="H36" s="5">
        <f t="shared" si="2"/>
        <v>0.21772833445038145</v>
      </c>
    </row>
    <row r="37" spans="1:8" x14ac:dyDescent="0.15">
      <c r="A37" s="8">
        <v>35</v>
      </c>
      <c r="B37" s="8" t="s">
        <v>312</v>
      </c>
      <c r="C37" s="3">
        <v>0.97185434414298322</v>
      </c>
      <c r="D37" s="3">
        <v>0.99307648903166024</v>
      </c>
      <c r="E37" s="3">
        <v>1.1044697090680835</v>
      </c>
      <c r="F37" s="3">
        <f t="shared" si="0"/>
        <v>1.023133514080909</v>
      </c>
      <c r="G37" s="3">
        <f t="shared" si="1"/>
        <v>7.1233961841685844E-2</v>
      </c>
      <c r="H37" s="5">
        <f t="shared" si="2"/>
        <v>0.60381082311252643</v>
      </c>
    </row>
    <row r="38" spans="1:8" x14ac:dyDescent="0.15">
      <c r="A38" s="8">
        <v>36</v>
      </c>
      <c r="B38" s="8" t="s">
        <v>7</v>
      </c>
      <c r="C38" s="3">
        <v>0.95927415666436011</v>
      </c>
      <c r="D38" s="3">
        <v>0.84994276613717312</v>
      </c>
      <c r="E38" s="3">
        <v>1.0189893774769454</v>
      </c>
      <c r="F38" s="3">
        <f t="shared" si="0"/>
        <v>0.9427354334261594</v>
      </c>
      <c r="G38" s="3">
        <f t="shared" si="1"/>
        <v>8.5728269702166238E-2</v>
      </c>
      <c r="H38" s="5">
        <f t="shared" si="2"/>
        <v>0.3116714239729389</v>
      </c>
    </row>
    <row r="39" spans="1:8" x14ac:dyDescent="0.15">
      <c r="A39" s="8">
        <v>37</v>
      </c>
      <c r="B39" s="8" t="s">
        <v>313</v>
      </c>
      <c r="C39" s="3">
        <v>1.0348264332350112</v>
      </c>
      <c r="D39" s="3">
        <v>1.055780788191176</v>
      </c>
      <c r="E39" s="3">
        <v>1.1413473525265412</v>
      </c>
      <c r="F39" s="3">
        <f t="shared" si="0"/>
        <v>1.077318191317576</v>
      </c>
      <c r="G39" s="3">
        <f t="shared" si="1"/>
        <v>5.6432006536627437E-2</v>
      </c>
      <c r="H39" s="5">
        <f t="shared" si="2"/>
        <v>7.6561666099248166E-2</v>
      </c>
    </row>
    <row r="40" spans="1:8" x14ac:dyDescent="0.15">
      <c r="A40" s="8">
        <v>38</v>
      </c>
      <c r="B40" s="8" t="s">
        <v>314</v>
      </c>
      <c r="C40" s="3">
        <v>0.44794500047201724</v>
      </c>
      <c r="D40" s="3">
        <v>0.34851615415694487</v>
      </c>
      <c r="E40" s="3">
        <v>0.39308404815329079</v>
      </c>
      <c r="F40" s="3">
        <f t="shared" si="0"/>
        <v>0.39651506759408434</v>
      </c>
      <c r="G40" s="3">
        <f t="shared" si="1"/>
        <v>4.9803140369748158E-2</v>
      </c>
      <c r="H40" s="5">
        <f t="shared" si="2"/>
        <v>3.0459693585856985E-5</v>
      </c>
    </row>
    <row r="41" spans="1:8" x14ac:dyDescent="0.15">
      <c r="A41" s="8">
        <v>39</v>
      </c>
      <c r="B41" s="8" t="s">
        <v>11</v>
      </c>
      <c r="C41" s="3">
        <v>0.92331143961629325</v>
      </c>
      <c r="D41" s="3">
        <v>0.95641393493602234</v>
      </c>
      <c r="E41" s="3">
        <v>0.9481871789216908</v>
      </c>
      <c r="F41" s="3">
        <f t="shared" si="0"/>
        <v>0.94263751782466876</v>
      </c>
      <c r="G41" s="3">
        <f t="shared" si="1"/>
        <v>1.7234931181093271E-2</v>
      </c>
      <c r="H41" s="5">
        <f t="shared" si="2"/>
        <v>4.4933812507460492E-3</v>
      </c>
    </row>
    <row r="42" spans="1:8" x14ac:dyDescent="0.15">
      <c r="A42" s="8">
        <v>40</v>
      </c>
      <c r="B42" s="8" t="s">
        <v>351</v>
      </c>
      <c r="C42" s="3">
        <v>0.69908978580220005</v>
      </c>
      <c r="D42" s="3">
        <v>0.90166552253213461</v>
      </c>
      <c r="E42" s="3">
        <v>0.93141041532178637</v>
      </c>
      <c r="F42" s="3">
        <f t="shared" si="0"/>
        <v>0.8440552412187069</v>
      </c>
      <c r="G42" s="3">
        <f t="shared" si="1"/>
        <v>0.12642162437594942</v>
      </c>
      <c r="H42" s="5">
        <f t="shared" si="2"/>
        <v>9.947433017213049E-2</v>
      </c>
    </row>
    <row r="43" spans="1:8" x14ac:dyDescent="0.15">
      <c r="A43" s="8">
        <v>41</v>
      </c>
      <c r="B43" s="8" t="s">
        <v>183</v>
      </c>
      <c r="C43" s="3">
        <v>0.8173646211928286</v>
      </c>
      <c r="D43" s="3">
        <v>0.81463426371630443</v>
      </c>
      <c r="E43" s="3">
        <v>0.78389690852307137</v>
      </c>
      <c r="F43" s="3">
        <f t="shared" si="0"/>
        <v>0.80529859781073476</v>
      </c>
      <c r="G43" s="3">
        <f t="shared" si="1"/>
        <v>1.8584615714662182E-2</v>
      </c>
      <c r="H43" s="5">
        <f t="shared" si="2"/>
        <v>5.4238100428024984E-5</v>
      </c>
    </row>
    <row r="44" spans="1:8" x14ac:dyDescent="0.15">
      <c r="A44" s="8">
        <v>42</v>
      </c>
      <c r="B44" s="8" t="s">
        <v>180</v>
      </c>
      <c r="C44" s="3">
        <v>1.5031064521710904</v>
      </c>
      <c r="D44" s="3">
        <v>1.4048961663017474</v>
      </c>
      <c r="E44" s="3">
        <v>1.3048211250985158</v>
      </c>
      <c r="F44" s="3">
        <f t="shared" si="0"/>
        <v>1.4042745811904513</v>
      </c>
      <c r="G44" s="3">
        <f t="shared" si="1"/>
        <v>9.9144124934901767E-2</v>
      </c>
      <c r="H44" s="5">
        <f t="shared" si="2"/>
        <v>2.1200561670946978E-3</v>
      </c>
    </row>
    <row r="45" spans="1:8" x14ac:dyDescent="0.15">
      <c r="A45" s="8">
        <v>43</v>
      </c>
      <c r="B45" s="8" t="s">
        <v>181</v>
      </c>
      <c r="C45" s="3">
        <v>0.9339286023094413</v>
      </c>
      <c r="D45" s="3">
        <v>0.8571981360375569</v>
      </c>
      <c r="E45" s="3">
        <v>0.88382676753099187</v>
      </c>
      <c r="F45" s="3">
        <f t="shared" si="0"/>
        <v>0.89165116862599669</v>
      </c>
      <c r="G45" s="3">
        <f t="shared" si="1"/>
        <v>3.8959043275558394E-2</v>
      </c>
      <c r="H45" s="5">
        <f t="shared" si="2"/>
        <v>8.5416555263011767E-3</v>
      </c>
    </row>
    <row r="46" spans="1:8" x14ac:dyDescent="0.15">
      <c r="A46" s="8">
        <v>44</v>
      </c>
      <c r="B46" s="8" t="s">
        <v>12</v>
      </c>
      <c r="C46" s="3">
        <v>0.99815538017348004</v>
      </c>
      <c r="D46" s="3">
        <v>0.88362816706745007</v>
      </c>
      <c r="E46" s="3">
        <v>0.88807748291180311</v>
      </c>
      <c r="F46" s="3">
        <f t="shared" si="0"/>
        <v>0.92328701005091107</v>
      </c>
      <c r="G46" s="3">
        <f t="shared" si="1"/>
        <v>6.4876064434259473E-2</v>
      </c>
      <c r="H46" s="5">
        <f t="shared" si="2"/>
        <v>0.10993082679744721</v>
      </c>
    </row>
    <row r="47" spans="1:8" x14ac:dyDescent="0.15">
      <c r="A47" s="8">
        <v>45</v>
      </c>
      <c r="B47" s="8" t="s">
        <v>14</v>
      </c>
      <c r="C47" s="3">
        <v>0.84761402178877809</v>
      </c>
      <c r="D47" s="3">
        <v>0.62155754018980203</v>
      </c>
      <c r="E47" s="3">
        <v>0.52631536416409064</v>
      </c>
      <c r="F47" s="3">
        <f t="shared" si="0"/>
        <v>0.66516230871422355</v>
      </c>
      <c r="G47" s="3">
        <f t="shared" si="1"/>
        <v>0.16502799376593005</v>
      </c>
      <c r="H47" s="5">
        <f t="shared" si="2"/>
        <v>2.4576484717167852E-2</v>
      </c>
    </row>
    <row r="48" spans="1:8" x14ac:dyDescent="0.15">
      <c r="A48" s="8">
        <v>46</v>
      </c>
      <c r="B48" s="8" t="s">
        <v>215</v>
      </c>
      <c r="C48" s="3">
        <v>1.1290338507473954</v>
      </c>
      <c r="D48" s="3">
        <v>0.97363171963493211</v>
      </c>
      <c r="E48" s="3">
        <v>1.0848577936809527</v>
      </c>
      <c r="F48" s="3">
        <f t="shared" si="0"/>
        <v>1.0625077880210936</v>
      </c>
      <c r="G48" s="3">
        <f t="shared" si="1"/>
        <v>8.0075574636218574E-2</v>
      </c>
      <c r="H48" s="5">
        <f t="shared" si="2"/>
        <v>0.2477484881864041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2" workbookViewId="0">
      <selection activeCell="A18" sqref="A18"/>
    </sheetView>
  </sheetViews>
  <sheetFormatPr defaultRowHeight="14.25" x14ac:dyDescent="0.15"/>
  <cols>
    <col min="1" max="1" width="9" style="8"/>
    <col min="2" max="2" width="29.25" style="8" customWidth="1"/>
    <col min="3" max="8" width="9" style="3"/>
    <col min="9" max="9" width="9" style="4"/>
    <col min="10" max="16384" width="9" style="3"/>
  </cols>
  <sheetData>
    <row r="1" spans="1:8" x14ac:dyDescent="0.15">
      <c r="A1" s="8" t="s">
        <v>322</v>
      </c>
      <c r="B1" s="8" t="s">
        <v>325</v>
      </c>
      <c r="F1" s="3" t="s">
        <v>294</v>
      </c>
      <c r="G1" s="3" t="s">
        <v>292</v>
      </c>
      <c r="H1" s="3" t="s">
        <v>293</v>
      </c>
    </row>
    <row r="2" spans="1:8" x14ac:dyDescent="0.15">
      <c r="B2" s="8" t="s">
        <v>338</v>
      </c>
      <c r="C2" s="3">
        <v>1</v>
      </c>
      <c r="D2" s="3">
        <v>1</v>
      </c>
      <c r="E2" s="3">
        <v>1</v>
      </c>
      <c r="F2" s="3">
        <v>1</v>
      </c>
      <c r="G2" s="3">
        <f>STDEVA(C2:E2)</f>
        <v>0</v>
      </c>
    </row>
    <row r="3" spans="1:8" x14ac:dyDescent="0.15">
      <c r="A3" s="8">
        <v>47</v>
      </c>
      <c r="B3" s="8" t="s">
        <v>339</v>
      </c>
      <c r="C3" s="3">
        <v>0.97959836816215318</v>
      </c>
      <c r="D3" s="3">
        <v>1.0055576032142861</v>
      </c>
      <c r="E3" s="3">
        <v>1.0778678375654951</v>
      </c>
      <c r="F3" s="3">
        <f t="shared" ref="F3:F49" si="0">AVERAGE(C3:E3)</f>
        <v>1.0210079363139781</v>
      </c>
      <c r="G3" s="3">
        <f t="shared" ref="G3:G49" si="1">STDEVA(C3:E3)</f>
        <v>5.0924029189294978E-2</v>
      </c>
      <c r="H3" s="3">
        <f t="shared" ref="H3:H49" si="2">_xlfn.T.TEST($C$2:$E$2,C3:E3,2,2)</f>
        <v>0.51438253218891239</v>
      </c>
    </row>
    <row r="4" spans="1:8" x14ac:dyDescent="0.15">
      <c r="A4" s="8">
        <v>48</v>
      </c>
      <c r="B4" s="8" t="s">
        <v>174</v>
      </c>
      <c r="C4" s="3">
        <v>1.1991363222771645</v>
      </c>
      <c r="D4" s="3">
        <v>1.2077362582286244</v>
      </c>
      <c r="E4" s="3">
        <v>1.3367035110775185</v>
      </c>
      <c r="F4" s="3">
        <f t="shared" si="0"/>
        <v>1.2478586971944359</v>
      </c>
      <c r="G4" s="3">
        <f t="shared" si="1"/>
        <v>7.7061926007802373E-2</v>
      </c>
      <c r="H4" s="3">
        <f t="shared" si="2"/>
        <v>5.0871877498446152E-3</v>
      </c>
    </row>
    <row r="5" spans="1:8" x14ac:dyDescent="0.15">
      <c r="A5" s="8">
        <v>49</v>
      </c>
      <c r="B5" s="8" t="s">
        <v>340</v>
      </c>
      <c r="C5" s="3">
        <v>1.178201520715958</v>
      </c>
      <c r="D5" s="3">
        <v>1.3292727826051796</v>
      </c>
      <c r="E5" s="3">
        <v>1.462174926064749</v>
      </c>
      <c r="F5" s="3">
        <f t="shared" si="0"/>
        <v>1.3232164097952954</v>
      </c>
      <c r="G5" s="3">
        <f t="shared" si="1"/>
        <v>0.14208354399808731</v>
      </c>
      <c r="H5" s="3">
        <f t="shared" si="2"/>
        <v>1.6957976979894269E-2</v>
      </c>
    </row>
    <row r="6" spans="1:8" x14ac:dyDescent="0.15">
      <c r="A6" s="8">
        <v>50</v>
      </c>
      <c r="B6" s="8" t="s">
        <v>117</v>
      </c>
      <c r="C6" s="3">
        <v>0.98443270393521243</v>
      </c>
      <c r="D6" s="3">
        <v>1.015950407269514</v>
      </c>
      <c r="E6" s="3">
        <v>1.320504155264326</v>
      </c>
      <c r="F6" s="3">
        <f t="shared" si="0"/>
        <v>1.1069624221563508</v>
      </c>
      <c r="G6" s="3">
        <f t="shared" si="1"/>
        <v>0.18560278887973561</v>
      </c>
      <c r="H6" s="3">
        <f t="shared" si="2"/>
        <v>0.3746845371539273</v>
      </c>
    </row>
    <row r="7" spans="1:8" x14ac:dyDescent="0.15">
      <c r="A7" s="8">
        <v>51</v>
      </c>
      <c r="B7" s="8" t="s">
        <v>111</v>
      </c>
      <c r="C7" s="3">
        <v>1.1446478344105229</v>
      </c>
      <c r="D7" s="3">
        <v>1.4151959526649691</v>
      </c>
      <c r="E7" s="3">
        <v>1.3979804407370324</v>
      </c>
      <c r="F7" s="3">
        <f t="shared" si="0"/>
        <v>1.3192747426041747</v>
      </c>
      <c r="G7" s="3">
        <f t="shared" si="1"/>
        <v>0.1514761078906203</v>
      </c>
      <c r="H7" s="3">
        <f t="shared" si="2"/>
        <v>2.17572296734574E-2</v>
      </c>
    </row>
    <row r="8" spans="1:8" x14ac:dyDescent="0.15">
      <c r="A8" s="8">
        <v>52</v>
      </c>
      <c r="B8" s="8" t="s">
        <v>115</v>
      </c>
      <c r="C8" s="3">
        <v>1.1834131922907958</v>
      </c>
      <c r="D8" s="3">
        <v>1.2021455061632806</v>
      </c>
      <c r="E8" s="3">
        <v>1.3282491973106039</v>
      </c>
      <c r="F8" s="3">
        <f t="shared" si="0"/>
        <v>1.2379359652548934</v>
      </c>
      <c r="G8" s="3">
        <f t="shared" si="1"/>
        <v>7.8772360692160134E-2</v>
      </c>
      <c r="H8" s="3">
        <f t="shared" si="2"/>
        <v>6.3760656713352784E-3</v>
      </c>
    </row>
    <row r="9" spans="1:8" x14ac:dyDescent="0.15">
      <c r="A9" s="8">
        <v>53</v>
      </c>
      <c r="B9" s="8" t="s">
        <v>113</v>
      </c>
      <c r="C9" s="3">
        <v>1.2404588473510163</v>
      </c>
      <c r="D9" s="3">
        <v>1.3342522593997495</v>
      </c>
      <c r="E9" s="3">
        <v>1.3480372918296002</v>
      </c>
      <c r="F9" s="3">
        <f t="shared" si="0"/>
        <v>1.3075827995267886</v>
      </c>
      <c r="G9" s="3">
        <f t="shared" si="1"/>
        <v>5.8538239609203645E-2</v>
      </c>
      <c r="H9" s="3">
        <f t="shared" si="2"/>
        <v>8.0843855539480271E-4</v>
      </c>
    </row>
    <row r="10" spans="1:8" x14ac:dyDescent="0.15">
      <c r="A10" s="8">
        <v>54</v>
      </c>
      <c r="B10" s="8" t="s">
        <v>36</v>
      </c>
      <c r="C10" s="3">
        <v>1.3736485219324626</v>
      </c>
      <c r="D10" s="3">
        <v>1.4402194089401024</v>
      </c>
      <c r="E10" s="3">
        <v>1.4664206169384879</v>
      </c>
      <c r="F10" s="3">
        <f t="shared" si="0"/>
        <v>1.426762849270351</v>
      </c>
      <c r="G10" s="3">
        <f t="shared" si="1"/>
        <v>4.7827551176711246E-2</v>
      </c>
      <c r="H10" s="3">
        <f t="shared" si="2"/>
        <v>1.0229388028853779E-4</v>
      </c>
    </row>
    <row r="11" spans="1:8" x14ac:dyDescent="0.15">
      <c r="A11" s="8">
        <v>55</v>
      </c>
      <c r="B11" s="8" t="s">
        <v>186</v>
      </c>
      <c r="C11" s="3">
        <v>1.0930598563598162</v>
      </c>
      <c r="D11" s="3">
        <v>1.0427995417765024</v>
      </c>
      <c r="E11" s="3">
        <v>1.178831610657469</v>
      </c>
      <c r="F11" s="3">
        <f t="shared" si="0"/>
        <v>1.1048970029312626</v>
      </c>
      <c r="G11" s="3">
        <f t="shared" si="1"/>
        <v>6.8784223992311211E-2</v>
      </c>
      <c r="H11" s="3">
        <f t="shared" si="2"/>
        <v>5.7495885732503589E-2</v>
      </c>
    </row>
    <row r="12" spans="1:8" x14ac:dyDescent="0.15">
      <c r="A12" s="8">
        <v>56</v>
      </c>
      <c r="B12" s="8" t="s">
        <v>200</v>
      </c>
      <c r="C12" s="3">
        <v>0.84372856109353878</v>
      </c>
      <c r="D12" s="3">
        <v>0.97947588177610934</v>
      </c>
      <c r="E12" s="3">
        <v>1.0952775463457221</v>
      </c>
      <c r="F12" s="3">
        <f t="shared" si="0"/>
        <v>0.97282732973845665</v>
      </c>
      <c r="G12" s="3">
        <f t="shared" si="1"/>
        <v>0.12590621679845254</v>
      </c>
      <c r="H12" s="3">
        <f t="shared" si="2"/>
        <v>0.72751853406389677</v>
      </c>
    </row>
    <row r="13" spans="1:8" x14ac:dyDescent="0.15">
      <c r="A13" s="8">
        <v>57</v>
      </c>
      <c r="B13" s="8" t="s">
        <v>188</v>
      </c>
      <c r="C13" s="3">
        <v>0.51705298187035376</v>
      </c>
      <c r="D13" s="3">
        <v>0.56567697859067301</v>
      </c>
      <c r="E13" s="3">
        <v>0.48478019328753058</v>
      </c>
      <c r="F13" s="3">
        <f t="shared" si="0"/>
        <v>0.5225033845828525</v>
      </c>
      <c r="G13" s="3">
        <f t="shared" si="1"/>
        <v>4.0722876069747213E-2</v>
      </c>
      <c r="H13" s="3">
        <f t="shared" si="2"/>
        <v>3.4705172216816078E-5</v>
      </c>
    </row>
    <row r="14" spans="1:8" x14ac:dyDescent="0.15">
      <c r="A14" s="8">
        <v>58</v>
      </c>
      <c r="B14" s="8" t="s">
        <v>341</v>
      </c>
      <c r="C14" s="3">
        <v>1.0402167157075477</v>
      </c>
      <c r="D14" s="3">
        <v>1.0407901246312661</v>
      </c>
      <c r="E14" s="3">
        <v>1.3504244768071605</v>
      </c>
      <c r="F14" s="3">
        <f t="shared" si="0"/>
        <v>1.1438104390486581</v>
      </c>
      <c r="G14" s="3">
        <f t="shared" si="1"/>
        <v>0.17893323517055809</v>
      </c>
      <c r="H14" s="3">
        <f t="shared" si="2"/>
        <v>0.23630647967078955</v>
      </c>
    </row>
    <row r="15" spans="1:8" x14ac:dyDescent="0.15">
      <c r="A15" s="8">
        <v>59</v>
      </c>
      <c r="B15" s="8" t="s">
        <v>99</v>
      </c>
      <c r="C15" s="3">
        <v>1.0256460842605473</v>
      </c>
      <c r="D15" s="3">
        <v>1.0455363597964571</v>
      </c>
      <c r="E15" s="3">
        <v>1.1057161851747266</v>
      </c>
      <c r="F15" s="3">
        <f t="shared" si="0"/>
        <v>1.0589662097439103</v>
      </c>
      <c r="G15" s="3">
        <f t="shared" si="1"/>
        <v>4.1690237673945287E-2</v>
      </c>
      <c r="H15" s="3">
        <f t="shared" si="2"/>
        <v>7.0460951396342092E-2</v>
      </c>
    </row>
    <row r="16" spans="1:8" x14ac:dyDescent="0.15">
      <c r="A16" s="8">
        <v>60</v>
      </c>
      <c r="B16" s="8" t="s">
        <v>342</v>
      </c>
      <c r="C16" s="3">
        <v>0.5000606473403808</v>
      </c>
      <c r="D16" s="3">
        <v>0.59374486521384617</v>
      </c>
      <c r="E16" s="3">
        <v>0.54210472860619074</v>
      </c>
      <c r="F16" s="3">
        <f t="shared" si="0"/>
        <v>0.54530341372013924</v>
      </c>
      <c r="G16" s="3">
        <f t="shared" si="1"/>
        <v>4.6923947611900461E-2</v>
      </c>
      <c r="H16" s="3">
        <f t="shared" si="2"/>
        <v>7.3856923354614088E-5</v>
      </c>
    </row>
    <row r="17" spans="1:8" x14ac:dyDescent="0.15">
      <c r="A17" s="8">
        <v>61</v>
      </c>
      <c r="B17" s="8" t="s">
        <v>209</v>
      </c>
      <c r="C17" s="3">
        <v>1.0582384194180166</v>
      </c>
      <c r="D17" s="3">
        <v>0.99310706756708478</v>
      </c>
      <c r="E17" s="3">
        <v>1.1124092475409575</v>
      </c>
      <c r="F17" s="3">
        <f t="shared" si="0"/>
        <v>1.0545849115086863</v>
      </c>
      <c r="G17" s="3">
        <f t="shared" si="1"/>
        <v>5.973494476989355E-2</v>
      </c>
      <c r="H17" s="3">
        <f t="shared" si="2"/>
        <v>0.18865115010165495</v>
      </c>
    </row>
    <row r="18" spans="1:8" x14ac:dyDescent="0.15">
      <c r="A18" s="8">
        <v>62</v>
      </c>
      <c r="B18" s="8" t="s">
        <v>85</v>
      </c>
      <c r="C18" s="3">
        <v>0.83025451869838907</v>
      </c>
      <c r="D18" s="3">
        <v>0.51908319343774012</v>
      </c>
      <c r="E18" s="3">
        <v>0.81025520183632316</v>
      </c>
      <c r="F18" s="3">
        <f t="shared" si="0"/>
        <v>0.71986430465748408</v>
      </c>
      <c r="G18" s="3">
        <f t="shared" si="1"/>
        <v>0.17416883801562719</v>
      </c>
      <c r="H18" s="3">
        <f t="shared" si="2"/>
        <v>4.9521211538720238E-2</v>
      </c>
    </row>
    <row r="19" spans="1:8" x14ac:dyDescent="0.15">
      <c r="A19" s="8">
        <v>63</v>
      </c>
      <c r="B19" s="8" t="s">
        <v>343</v>
      </c>
      <c r="C19" s="3">
        <v>0.66465122135272547</v>
      </c>
      <c r="D19" s="3">
        <v>0.60615920115383848</v>
      </c>
      <c r="E19" s="3">
        <v>0.83514772193044962</v>
      </c>
      <c r="F19" s="3">
        <f t="shared" si="0"/>
        <v>0.70198604814567123</v>
      </c>
      <c r="G19" s="3">
        <f t="shared" si="1"/>
        <v>0.11897206659804478</v>
      </c>
      <c r="H19" s="3">
        <f t="shared" si="2"/>
        <v>1.2266182158286638E-2</v>
      </c>
    </row>
    <row r="20" spans="1:8" x14ac:dyDescent="0.15">
      <c r="A20" s="8">
        <v>64</v>
      </c>
      <c r="B20" s="8" t="s">
        <v>224</v>
      </c>
      <c r="C20" s="3">
        <v>0.4959820052548275</v>
      </c>
      <c r="D20" s="3">
        <v>0.81788034022737799</v>
      </c>
      <c r="E20" s="3">
        <v>0.88940811976109935</v>
      </c>
      <c r="F20" s="3">
        <f t="shared" si="0"/>
        <v>0.73442348841443483</v>
      </c>
      <c r="G20" s="3">
        <f t="shared" si="1"/>
        <v>0.2095705405818559</v>
      </c>
      <c r="H20" s="3">
        <f t="shared" si="2"/>
        <v>9.3178357984615531E-2</v>
      </c>
    </row>
    <row r="21" spans="1:8" x14ac:dyDescent="0.15">
      <c r="A21" s="8">
        <v>65</v>
      </c>
      <c r="B21" s="8" t="s">
        <v>50</v>
      </c>
      <c r="C21" s="3">
        <v>0.52117106055812434</v>
      </c>
      <c r="D21" s="3">
        <v>0.98852202900064412</v>
      </c>
      <c r="E21" s="3">
        <v>0.9133686808800705</v>
      </c>
      <c r="F21" s="3">
        <f t="shared" si="0"/>
        <v>0.80768725681294617</v>
      </c>
      <c r="G21" s="3">
        <f t="shared" si="1"/>
        <v>0.25095946778450479</v>
      </c>
      <c r="H21" s="3">
        <f t="shared" si="2"/>
        <v>0.25510270109258715</v>
      </c>
    </row>
    <row r="22" spans="1:8" x14ac:dyDescent="0.15">
      <c r="A22" s="8">
        <v>66</v>
      </c>
      <c r="B22" s="8" t="s">
        <v>148</v>
      </c>
      <c r="C22" s="3">
        <v>0.53832624827638209</v>
      </c>
      <c r="D22" s="3">
        <v>0.39408296157145078</v>
      </c>
      <c r="E22" s="3">
        <v>0.89094453524808725</v>
      </c>
      <c r="F22" s="3">
        <f t="shared" si="0"/>
        <v>0.60778458169864003</v>
      </c>
      <c r="G22" s="3">
        <f t="shared" si="1"/>
        <v>0.25560946952422209</v>
      </c>
      <c r="H22" s="3">
        <f t="shared" si="2"/>
        <v>5.6524896733835144E-2</v>
      </c>
    </row>
    <row r="23" spans="1:8" x14ac:dyDescent="0.15">
      <c r="A23" s="8">
        <v>67</v>
      </c>
      <c r="B23" s="8" t="s">
        <v>149</v>
      </c>
      <c r="C23" s="3">
        <v>0.5269365587423499</v>
      </c>
      <c r="D23" s="3">
        <v>0.19439828780496562</v>
      </c>
      <c r="E23" s="3">
        <v>0.7507909319274455</v>
      </c>
      <c r="F23" s="3">
        <f t="shared" si="0"/>
        <v>0.49070859282492035</v>
      </c>
      <c r="G23" s="3">
        <f t="shared" si="1"/>
        <v>0.27995989488547629</v>
      </c>
      <c r="H23" s="3">
        <f t="shared" si="2"/>
        <v>3.4485004305962588E-2</v>
      </c>
    </row>
    <row r="24" spans="1:8" x14ac:dyDescent="0.15">
      <c r="A24" s="8">
        <v>68</v>
      </c>
      <c r="B24" s="8" t="s">
        <v>156</v>
      </c>
      <c r="C24" s="3">
        <v>0.47228676966582273</v>
      </c>
      <c r="D24" s="3">
        <v>0.5227626419243554</v>
      </c>
      <c r="E24" s="3">
        <v>0.50375949103465645</v>
      </c>
      <c r="F24" s="3">
        <f t="shared" si="0"/>
        <v>0.49960296754161154</v>
      </c>
      <c r="G24" s="3">
        <f t="shared" si="1"/>
        <v>2.54933508140084E-2</v>
      </c>
      <c r="H24" s="3">
        <f t="shared" si="2"/>
        <v>4.4653626894812173E-6</v>
      </c>
    </row>
    <row r="25" spans="1:8" x14ac:dyDescent="0.15">
      <c r="A25" s="8">
        <v>69</v>
      </c>
      <c r="B25" s="8" t="s">
        <v>151</v>
      </c>
      <c r="C25" s="3">
        <v>0.57460992425370916</v>
      </c>
      <c r="D25" s="3">
        <v>0.48163037738881181</v>
      </c>
      <c r="E25" s="3">
        <v>0.90030568025655633</v>
      </c>
      <c r="F25" s="3">
        <f t="shared" si="0"/>
        <v>0.65218199396635912</v>
      </c>
      <c r="G25" s="3">
        <f t="shared" si="1"/>
        <v>0.21985295496644472</v>
      </c>
      <c r="H25" s="3">
        <f t="shared" si="2"/>
        <v>5.1895470318432349E-2</v>
      </c>
    </row>
    <row r="26" spans="1:8" x14ac:dyDescent="0.15">
      <c r="A26" s="8">
        <v>70</v>
      </c>
      <c r="B26" s="8" t="s">
        <v>53</v>
      </c>
      <c r="C26" s="3">
        <v>0.2342440806726136</v>
      </c>
      <c r="D26" s="3">
        <v>0.30856544328525709</v>
      </c>
      <c r="E26" s="3">
        <v>0.86993704716956244</v>
      </c>
      <c r="F26" s="3">
        <f t="shared" si="0"/>
        <v>0.47091552370914441</v>
      </c>
      <c r="G26" s="3">
        <f t="shared" si="1"/>
        <v>0.34755510120505312</v>
      </c>
      <c r="H26" s="3">
        <f t="shared" si="2"/>
        <v>5.7779030028965041E-2</v>
      </c>
    </row>
    <row r="27" spans="1:8" x14ac:dyDescent="0.15">
      <c r="A27" s="8">
        <v>71</v>
      </c>
      <c r="B27" s="8" t="s">
        <v>253</v>
      </c>
      <c r="C27" s="3">
        <v>0.41265183837594921</v>
      </c>
      <c r="D27" s="3">
        <v>0.73092411502661248</v>
      </c>
      <c r="E27" s="3">
        <v>0.8338922294520329</v>
      </c>
      <c r="F27" s="3">
        <f t="shared" si="0"/>
        <v>0.65915606095153156</v>
      </c>
      <c r="G27" s="3">
        <f t="shared" si="1"/>
        <v>0.21959931001206665</v>
      </c>
      <c r="H27" s="3">
        <f t="shared" si="2"/>
        <v>5.4751929192861835E-2</v>
      </c>
    </row>
    <row r="28" spans="1:8" x14ac:dyDescent="0.15">
      <c r="A28" s="8">
        <v>72</v>
      </c>
      <c r="B28" s="8" t="s">
        <v>159</v>
      </c>
      <c r="C28" s="3">
        <v>0.47546956757754394</v>
      </c>
      <c r="D28" s="3">
        <v>0.73533820883031908</v>
      </c>
      <c r="E28" s="3">
        <v>0.9205808511496375</v>
      </c>
      <c r="F28" s="3">
        <f t="shared" si="0"/>
        <v>0.71046287585250012</v>
      </c>
      <c r="G28" s="3">
        <f t="shared" si="1"/>
        <v>0.22359584149502276</v>
      </c>
      <c r="H28" s="3">
        <f t="shared" si="2"/>
        <v>8.8341855000434358E-2</v>
      </c>
    </row>
    <row r="29" spans="1:8" x14ac:dyDescent="0.15">
      <c r="A29" s="8">
        <v>73</v>
      </c>
      <c r="B29" s="8" t="s">
        <v>230</v>
      </c>
      <c r="C29" s="3">
        <v>0.18768825549826124</v>
      </c>
      <c r="D29" s="3">
        <v>0.37675233289658722</v>
      </c>
      <c r="E29" s="3">
        <v>0.3988660400131756</v>
      </c>
      <c r="F29" s="3">
        <f t="shared" si="0"/>
        <v>0.32110220946934137</v>
      </c>
      <c r="G29" s="3">
        <f t="shared" si="1"/>
        <v>0.11606772310275447</v>
      </c>
      <c r="H29" s="3">
        <f t="shared" si="2"/>
        <v>5.3436974007633391E-4</v>
      </c>
    </row>
    <row r="30" spans="1:8" x14ac:dyDescent="0.15">
      <c r="A30" s="8">
        <v>74</v>
      </c>
      <c r="B30" s="8" t="s">
        <v>228</v>
      </c>
      <c r="C30" s="3">
        <v>0.45476034696571904</v>
      </c>
      <c r="D30" s="3">
        <v>0.89470239593583378</v>
      </c>
      <c r="E30" s="3">
        <v>1.0582052087168421</v>
      </c>
      <c r="F30" s="3">
        <f t="shared" si="0"/>
        <v>0.80255598387279825</v>
      </c>
      <c r="G30" s="3">
        <f t="shared" si="1"/>
        <v>0.31209717434723139</v>
      </c>
      <c r="H30" s="3">
        <f t="shared" si="2"/>
        <v>0.3347304062799652</v>
      </c>
    </row>
    <row r="31" spans="1:8" x14ac:dyDescent="0.15">
      <c r="A31" s="8">
        <v>75</v>
      </c>
      <c r="B31" s="8" t="s">
        <v>69</v>
      </c>
      <c r="C31" s="3">
        <v>0.4118024107142127</v>
      </c>
      <c r="D31" s="3">
        <v>0.89821808381812918</v>
      </c>
      <c r="E31" s="3">
        <v>1.0350277140512754</v>
      </c>
      <c r="F31" s="3">
        <f t="shared" si="0"/>
        <v>0.7816827361945391</v>
      </c>
      <c r="G31" s="3">
        <f t="shared" si="1"/>
        <v>0.32754817983650397</v>
      </c>
      <c r="H31" s="3">
        <f t="shared" si="2"/>
        <v>0.31259311324193556</v>
      </c>
    </row>
    <row r="32" spans="1:8" x14ac:dyDescent="0.15">
      <c r="A32" s="8">
        <v>76</v>
      </c>
      <c r="B32" s="8" t="s">
        <v>44</v>
      </c>
      <c r="C32" s="3">
        <v>0.92462680999293856</v>
      </c>
      <c r="D32" s="3">
        <v>0.94395210963331877</v>
      </c>
      <c r="E32" s="3">
        <v>0.80329508739508015</v>
      </c>
      <c r="F32" s="3">
        <f t="shared" si="0"/>
        <v>0.89062466900711235</v>
      </c>
      <c r="G32" s="3">
        <f t="shared" si="1"/>
        <v>7.6244400908834498E-2</v>
      </c>
      <c r="H32" s="3">
        <f t="shared" si="2"/>
        <v>6.7869265501771775E-2</v>
      </c>
    </row>
    <row r="33" spans="1:8" x14ac:dyDescent="0.15">
      <c r="A33" s="8">
        <v>77</v>
      </c>
      <c r="B33" s="8" t="s">
        <v>178</v>
      </c>
      <c r="C33" s="3">
        <v>0.66059728460970946</v>
      </c>
      <c r="D33" s="3">
        <v>0.80929442014069919</v>
      </c>
      <c r="E33" s="3">
        <v>0.39636081262767442</v>
      </c>
      <c r="F33" s="3">
        <f t="shared" si="0"/>
        <v>0.6220841724593611</v>
      </c>
      <c r="G33" s="3">
        <f t="shared" si="1"/>
        <v>0.2091434577247375</v>
      </c>
      <c r="H33" s="3">
        <f t="shared" si="2"/>
        <v>3.5193308296409029E-2</v>
      </c>
    </row>
    <row r="34" spans="1:8" x14ac:dyDescent="0.15">
      <c r="A34" s="8">
        <v>78</v>
      </c>
      <c r="B34" s="8" t="s">
        <v>95</v>
      </c>
      <c r="C34" s="3">
        <v>0.21808426836936512</v>
      </c>
      <c r="D34" s="3">
        <v>0.15232284046259689</v>
      </c>
      <c r="E34" s="3">
        <v>0.61686577194379189</v>
      </c>
      <c r="F34" s="3">
        <f t="shared" si="0"/>
        <v>0.32909096025858464</v>
      </c>
      <c r="G34" s="3">
        <f t="shared" si="1"/>
        <v>0.25137998733078698</v>
      </c>
      <c r="H34" s="3">
        <f t="shared" si="2"/>
        <v>9.8612501701789822E-3</v>
      </c>
    </row>
    <row r="35" spans="1:8" x14ac:dyDescent="0.15">
      <c r="A35" s="8">
        <v>79</v>
      </c>
      <c r="B35" s="8" t="s">
        <v>226</v>
      </c>
      <c r="C35" s="3">
        <v>0.1066040767111094</v>
      </c>
      <c r="D35" s="3">
        <v>0.1163113684779532</v>
      </c>
      <c r="E35" s="3">
        <v>0.41083043189962093</v>
      </c>
      <c r="F35" s="3">
        <f t="shared" si="0"/>
        <v>0.21124862569622782</v>
      </c>
      <c r="G35" s="3">
        <f t="shared" si="1"/>
        <v>0.17291104910883581</v>
      </c>
      <c r="H35" s="3">
        <f t="shared" si="2"/>
        <v>1.3881155149744772E-3</v>
      </c>
    </row>
    <row r="36" spans="1:8" x14ac:dyDescent="0.15">
      <c r="A36" s="8">
        <v>80</v>
      </c>
      <c r="B36" s="8" t="s">
        <v>133</v>
      </c>
      <c r="C36" s="3">
        <v>0.99839076496624857</v>
      </c>
      <c r="D36" s="3">
        <v>1.0790445381005507</v>
      </c>
      <c r="E36" s="3">
        <v>0.21130772832803801</v>
      </c>
      <c r="F36" s="3">
        <f t="shared" si="0"/>
        <v>0.76291434379827905</v>
      </c>
      <c r="G36" s="3">
        <f t="shared" si="1"/>
        <v>0.47940447583757573</v>
      </c>
      <c r="H36" s="3">
        <f t="shared" si="2"/>
        <v>0.43996475089383191</v>
      </c>
    </row>
    <row r="37" spans="1:8" x14ac:dyDescent="0.15">
      <c r="A37" s="8">
        <v>81</v>
      </c>
      <c r="B37" s="8" t="s">
        <v>131</v>
      </c>
      <c r="C37" s="3">
        <v>1.068641502559633</v>
      </c>
      <c r="D37" s="3">
        <v>1.1346042113497117</v>
      </c>
      <c r="E37" s="3">
        <v>0.11612562313409681</v>
      </c>
      <c r="F37" s="3">
        <f t="shared" si="0"/>
        <v>0.77312377901448059</v>
      </c>
      <c r="G37" s="3">
        <f t="shared" si="1"/>
        <v>0.56993219101959824</v>
      </c>
      <c r="H37" s="3">
        <f t="shared" si="2"/>
        <v>0.52843042347748337</v>
      </c>
    </row>
    <row r="38" spans="1:8" x14ac:dyDescent="0.15">
      <c r="A38" s="8">
        <v>82</v>
      </c>
      <c r="B38" s="8" t="s">
        <v>129</v>
      </c>
      <c r="C38" s="3">
        <v>0.91668313165351667</v>
      </c>
      <c r="D38" s="3">
        <v>0.93763386295633422</v>
      </c>
      <c r="E38" s="3">
        <v>1.2131975857497155</v>
      </c>
      <c r="F38" s="3">
        <f t="shared" si="0"/>
        <v>1.0225048601198554</v>
      </c>
      <c r="G38" s="3">
        <f t="shared" si="1"/>
        <v>0.16547664485249802</v>
      </c>
      <c r="H38" s="3">
        <f t="shared" si="2"/>
        <v>0.82534352555171464</v>
      </c>
    </row>
    <row r="39" spans="1:8" x14ac:dyDescent="0.15">
      <c r="A39" s="8">
        <v>83</v>
      </c>
      <c r="B39" s="8" t="s">
        <v>97</v>
      </c>
      <c r="C39" s="3">
        <v>5.0406161471863498E-2</v>
      </c>
      <c r="D39" s="3">
        <v>4.9514379713972378E-2</v>
      </c>
      <c r="E39" s="3">
        <v>9.1929899560695263E-2</v>
      </c>
      <c r="F39" s="3">
        <f t="shared" si="0"/>
        <v>6.3950146915510375E-2</v>
      </c>
      <c r="G39" s="3">
        <f t="shared" si="1"/>
        <v>2.4235278773726231E-2</v>
      </c>
      <c r="H39" s="3">
        <f t="shared" si="2"/>
        <v>2.9912880092967705E-7</v>
      </c>
    </row>
    <row r="40" spans="1:8" x14ac:dyDescent="0.15">
      <c r="A40" s="8">
        <v>84</v>
      </c>
      <c r="B40" s="8" t="s">
        <v>91</v>
      </c>
      <c r="C40" s="3">
        <v>0.31730771690274528</v>
      </c>
      <c r="D40" s="3">
        <v>0.1518930328594334</v>
      </c>
      <c r="E40" s="3">
        <v>0.64631215781301476</v>
      </c>
      <c r="F40" s="3">
        <f t="shared" si="0"/>
        <v>0.37183763585839785</v>
      </c>
      <c r="G40" s="3">
        <f t="shared" si="1"/>
        <v>0.25167976046148172</v>
      </c>
      <c r="H40" s="3">
        <f t="shared" si="2"/>
        <v>1.2418097955633884E-2</v>
      </c>
    </row>
    <row r="41" spans="1:8" x14ac:dyDescent="0.15">
      <c r="A41" s="8">
        <v>85</v>
      </c>
      <c r="B41" s="8" t="s">
        <v>93</v>
      </c>
      <c r="C41" s="3">
        <v>0.18096732623213377</v>
      </c>
      <c r="D41" s="3">
        <v>0.10093975073426165</v>
      </c>
      <c r="E41" s="3">
        <v>0.77040038962567847</v>
      </c>
      <c r="F41" s="3">
        <f t="shared" si="0"/>
        <v>0.35076915553069127</v>
      </c>
      <c r="G41" s="3">
        <f t="shared" si="1"/>
        <v>0.36560755282280261</v>
      </c>
      <c r="H41" s="3">
        <f t="shared" si="2"/>
        <v>3.7086317620294094E-2</v>
      </c>
    </row>
    <row r="42" spans="1:8" x14ac:dyDescent="0.15">
      <c r="A42" s="8">
        <v>86</v>
      </c>
      <c r="B42" s="8" t="s">
        <v>344</v>
      </c>
      <c r="C42" s="3">
        <v>1.584848408529175</v>
      </c>
      <c r="D42" s="3">
        <v>0.75089100773138051</v>
      </c>
      <c r="E42" s="3">
        <v>0.93373709574541719</v>
      </c>
      <c r="F42" s="3">
        <f t="shared" si="0"/>
        <v>1.0898255040019909</v>
      </c>
      <c r="G42" s="3">
        <f t="shared" si="1"/>
        <v>0.43834225210491223</v>
      </c>
      <c r="H42" s="3">
        <f t="shared" si="2"/>
        <v>0.74056292072103314</v>
      </c>
    </row>
    <row r="43" spans="1:8" x14ac:dyDescent="0.15">
      <c r="A43" s="8">
        <v>87</v>
      </c>
      <c r="B43" s="8" t="s">
        <v>352</v>
      </c>
      <c r="C43" s="3">
        <v>0.73478647346928583</v>
      </c>
      <c r="D43" s="3">
        <v>0.74667514071249397</v>
      </c>
      <c r="E43" s="3">
        <v>0.982772451444901</v>
      </c>
      <c r="F43" s="3">
        <f t="shared" si="0"/>
        <v>0.82141135520889363</v>
      </c>
      <c r="G43" s="3">
        <f t="shared" si="1"/>
        <v>0.13986918043682625</v>
      </c>
      <c r="H43" s="3">
        <f t="shared" si="2"/>
        <v>9.1470382384037374E-2</v>
      </c>
    </row>
    <row r="44" spans="1:8" x14ac:dyDescent="0.15">
      <c r="A44" s="8">
        <v>88</v>
      </c>
      <c r="B44" s="8" t="s">
        <v>211</v>
      </c>
      <c r="C44" s="3">
        <v>0.83964974726813424</v>
      </c>
      <c r="D44" s="3">
        <v>0.72417265750848747</v>
      </c>
      <c r="E44" s="3">
        <v>0.21266399671551023</v>
      </c>
      <c r="F44" s="3">
        <f t="shared" si="0"/>
        <v>0.59216213383071059</v>
      </c>
      <c r="G44" s="3">
        <f t="shared" si="1"/>
        <v>0.33368827761890302</v>
      </c>
      <c r="H44" s="3">
        <f t="shared" si="2"/>
        <v>0.10169269649402998</v>
      </c>
    </row>
    <row r="45" spans="1:8" x14ac:dyDescent="0.15">
      <c r="A45" s="8">
        <v>89</v>
      </c>
      <c r="B45" s="8" t="s">
        <v>138</v>
      </c>
      <c r="C45" s="3">
        <v>0.88457387259630516</v>
      </c>
      <c r="D45" s="3">
        <v>0.76641803403645803</v>
      </c>
      <c r="E45" s="3">
        <v>0.32482157231325121</v>
      </c>
      <c r="F45" s="3">
        <f t="shared" si="0"/>
        <v>0.65860449298200485</v>
      </c>
      <c r="G45" s="3">
        <f t="shared" si="1"/>
        <v>0.29503979247563822</v>
      </c>
      <c r="H45" s="3">
        <f t="shared" si="2"/>
        <v>0.1155630978303874</v>
      </c>
    </row>
    <row r="46" spans="1:8" x14ac:dyDescent="0.15">
      <c r="A46" s="8">
        <v>90</v>
      </c>
      <c r="B46" s="8" t="s">
        <v>101</v>
      </c>
      <c r="C46" s="3">
        <v>1.0520520871222874</v>
      </c>
      <c r="D46" s="3">
        <v>1.034227034742466</v>
      </c>
      <c r="E46" s="3">
        <v>1.1884943703226876</v>
      </c>
      <c r="F46" s="3">
        <f t="shared" si="0"/>
        <v>1.0915911640624802</v>
      </c>
      <c r="G46" s="3">
        <f t="shared" si="1"/>
        <v>8.4392574677616308E-2</v>
      </c>
      <c r="H46" s="3">
        <f t="shared" si="2"/>
        <v>0.13331314479473988</v>
      </c>
    </row>
    <row r="47" spans="1:8" x14ac:dyDescent="0.15">
      <c r="A47" s="8">
        <v>91</v>
      </c>
      <c r="B47" s="8" t="s">
        <v>164</v>
      </c>
      <c r="C47" s="3">
        <v>0.6504334333467241</v>
      </c>
      <c r="D47" s="3">
        <v>0.54322026123607126</v>
      </c>
      <c r="E47" s="3">
        <v>0.70950837602793071</v>
      </c>
      <c r="F47" s="3">
        <f t="shared" si="0"/>
        <v>0.63438735687024206</v>
      </c>
      <c r="G47" s="3">
        <f t="shared" si="1"/>
        <v>8.4297341049255972E-2</v>
      </c>
      <c r="H47" s="3">
        <f t="shared" si="2"/>
        <v>1.6805074459137919E-3</v>
      </c>
    </row>
    <row r="48" spans="1:8" x14ac:dyDescent="0.15">
      <c r="A48" s="8">
        <v>92</v>
      </c>
      <c r="B48" s="8" t="s">
        <v>81</v>
      </c>
      <c r="C48" s="3">
        <v>0.88222039430063681</v>
      </c>
      <c r="D48" s="3">
        <v>0.92625730068914047</v>
      </c>
      <c r="E48" s="3">
        <v>0.78804493475839388</v>
      </c>
      <c r="F48" s="3">
        <f t="shared" si="0"/>
        <v>0.86550754324939039</v>
      </c>
      <c r="G48" s="3">
        <f t="shared" si="1"/>
        <v>7.0605623478158672E-2</v>
      </c>
      <c r="H48" s="3">
        <f t="shared" si="2"/>
        <v>2.9953607432030693E-2</v>
      </c>
    </row>
    <row r="49" spans="1:8" x14ac:dyDescent="0.15">
      <c r="A49" s="8">
        <v>93</v>
      </c>
      <c r="B49" s="8" t="s">
        <v>124</v>
      </c>
      <c r="C49" s="3">
        <v>1.7117565465238485</v>
      </c>
      <c r="D49" s="3">
        <v>1.0365684534476209</v>
      </c>
      <c r="E49" s="3">
        <v>0.88571889847317675</v>
      </c>
      <c r="F49" s="3">
        <f t="shared" si="0"/>
        <v>1.2113479661482154</v>
      </c>
      <c r="G49" s="3">
        <f t="shared" si="1"/>
        <v>0.43988118571287493</v>
      </c>
      <c r="H49" s="3">
        <f t="shared" si="2"/>
        <v>0.45209898390356235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7" workbookViewId="0">
      <selection activeCell="L25" sqref="L25"/>
    </sheetView>
  </sheetViews>
  <sheetFormatPr defaultRowHeight="14.25" x14ac:dyDescent="0.15"/>
  <cols>
    <col min="1" max="1" width="9" style="8"/>
    <col min="2" max="2" width="29.25" style="8" customWidth="1"/>
    <col min="3" max="8" width="9" style="3"/>
    <col min="9" max="9" width="9" style="4"/>
    <col min="10" max="16384" width="9" style="3"/>
  </cols>
  <sheetData>
    <row r="1" spans="1:8" x14ac:dyDescent="0.15">
      <c r="A1" s="8" t="s">
        <v>323</v>
      </c>
      <c r="B1" s="8" t="s">
        <v>331</v>
      </c>
      <c r="F1" s="3" t="s">
        <v>294</v>
      </c>
      <c r="G1" s="3" t="s">
        <v>292</v>
      </c>
      <c r="H1" s="3" t="s">
        <v>293</v>
      </c>
    </row>
    <row r="2" spans="1:8" x14ac:dyDescent="0.15">
      <c r="B2" s="8" t="s">
        <v>332</v>
      </c>
      <c r="C2" s="3">
        <v>1</v>
      </c>
      <c r="D2" s="3">
        <v>1</v>
      </c>
      <c r="E2" s="3">
        <v>1</v>
      </c>
      <c r="F2" s="3">
        <f t="shared" ref="F2:F45" si="0">AVERAGE(C2:E2)</f>
        <v>1</v>
      </c>
      <c r="G2" s="3">
        <f t="shared" ref="G2:G45" si="1">STDEVA(C2:E2)</f>
        <v>0</v>
      </c>
    </row>
    <row r="3" spans="1:8" x14ac:dyDescent="0.15">
      <c r="A3" s="8">
        <v>94</v>
      </c>
      <c r="B3" s="8" t="s">
        <v>333</v>
      </c>
      <c r="C3" s="3">
        <v>0.91985319398128873</v>
      </c>
      <c r="D3" s="3">
        <v>0.97319871157130489</v>
      </c>
      <c r="E3" s="3">
        <v>0.98743677394397389</v>
      </c>
      <c r="F3" s="3">
        <f t="shared" si="0"/>
        <v>0.9601628931655225</v>
      </c>
      <c r="G3" s="3">
        <f t="shared" si="1"/>
        <v>3.5627720826269055E-2</v>
      </c>
      <c r="H3" s="3">
        <f t="shared" ref="H3:H45" si="2">_xlfn.T.TEST($C$2:$E$2,C3:E3,2,2)</f>
        <v>0.12485119162876408</v>
      </c>
    </row>
    <row r="4" spans="1:8" x14ac:dyDescent="0.15">
      <c r="A4" s="8">
        <v>95</v>
      </c>
      <c r="B4" s="8" t="s">
        <v>192</v>
      </c>
      <c r="C4" s="3">
        <v>0.29827059960392655</v>
      </c>
      <c r="D4" s="3">
        <v>0.10108440135938145</v>
      </c>
      <c r="E4" s="3">
        <v>0.28143002402367112</v>
      </c>
      <c r="F4" s="3">
        <f t="shared" si="0"/>
        <v>0.22692834166232637</v>
      </c>
      <c r="G4" s="3">
        <f t="shared" si="1"/>
        <v>0.10930884790215722</v>
      </c>
      <c r="H4" s="3">
        <f t="shared" si="2"/>
        <v>2.5503414277207635E-4</v>
      </c>
    </row>
    <row r="5" spans="1:8" x14ac:dyDescent="0.15">
      <c r="A5" s="8">
        <v>96</v>
      </c>
      <c r="B5" s="8" t="s">
        <v>334</v>
      </c>
      <c r="C5" s="3">
        <v>0.71611558380196216</v>
      </c>
      <c r="D5" s="3">
        <v>0.88781158452920839</v>
      </c>
      <c r="E5" s="3">
        <v>1.0065073801842415</v>
      </c>
      <c r="F5" s="3">
        <f t="shared" si="0"/>
        <v>0.87014484950513726</v>
      </c>
      <c r="G5" s="3">
        <f t="shared" si="1"/>
        <v>0.14599977395989283</v>
      </c>
      <c r="H5" s="3">
        <f t="shared" si="2"/>
        <v>0.19828036958056991</v>
      </c>
    </row>
    <row r="6" spans="1:8" x14ac:dyDescent="0.15">
      <c r="A6" s="8">
        <v>97</v>
      </c>
      <c r="B6" s="8" t="s">
        <v>161</v>
      </c>
      <c r="C6" s="3">
        <v>0.84880383571378548</v>
      </c>
      <c r="D6" s="3">
        <v>0.78493123517677921</v>
      </c>
      <c r="E6" s="3">
        <v>0.88881920239254253</v>
      </c>
      <c r="F6" s="3">
        <f t="shared" si="0"/>
        <v>0.84085142442770244</v>
      </c>
      <c r="G6" s="3">
        <f t="shared" si="1"/>
        <v>5.2398550237608151E-2</v>
      </c>
      <c r="H6" s="3">
        <f t="shared" si="2"/>
        <v>6.2514899240120334E-3</v>
      </c>
    </row>
    <row r="7" spans="1:8" x14ac:dyDescent="0.15">
      <c r="A7" s="8">
        <v>98</v>
      </c>
      <c r="B7" s="8" t="s">
        <v>127</v>
      </c>
      <c r="C7" s="3">
        <v>0.78338780443272615</v>
      </c>
      <c r="D7" s="3">
        <v>0.91508989420522968</v>
      </c>
      <c r="E7" s="3">
        <v>0.8694054941326802</v>
      </c>
      <c r="F7" s="3">
        <f t="shared" si="0"/>
        <v>0.85596106425687868</v>
      </c>
      <c r="G7" s="3">
        <f t="shared" si="1"/>
        <v>6.6872450483178456E-2</v>
      </c>
      <c r="H7" s="3">
        <f t="shared" si="2"/>
        <v>2.0284060845384751E-2</v>
      </c>
    </row>
    <row r="8" spans="1:8" x14ac:dyDescent="0.15">
      <c r="A8" s="8">
        <v>99</v>
      </c>
      <c r="B8" s="8" t="s">
        <v>126</v>
      </c>
      <c r="C8" s="3">
        <v>1.0881551637838129</v>
      </c>
      <c r="D8" s="3">
        <v>0.88593729064798388</v>
      </c>
      <c r="E8" s="3">
        <v>1.262764347204224</v>
      </c>
      <c r="F8" s="3">
        <f t="shared" si="0"/>
        <v>1.0789522672120071</v>
      </c>
      <c r="G8" s="3">
        <f t="shared" si="1"/>
        <v>0.1885820182763813</v>
      </c>
      <c r="H8" s="3">
        <f t="shared" si="2"/>
        <v>0.5085119889863875</v>
      </c>
    </row>
    <row r="9" spans="1:8" x14ac:dyDescent="0.15">
      <c r="A9" s="8">
        <v>100</v>
      </c>
      <c r="B9" s="8" t="s">
        <v>137</v>
      </c>
      <c r="C9" s="3">
        <v>1.10510865813223</v>
      </c>
      <c r="D9" s="3">
        <v>0.91906204100410716</v>
      </c>
      <c r="E9" s="3">
        <v>1.0468890455798427</v>
      </c>
      <c r="F9" s="3">
        <f t="shared" si="0"/>
        <v>1.0236865815720599</v>
      </c>
      <c r="G9" s="3">
        <f t="shared" si="1"/>
        <v>9.5168806277208959E-2</v>
      </c>
      <c r="H9" s="3">
        <f t="shared" si="2"/>
        <v>0.68861819728853801</v>
      </c>
    </row>
    <row r="10" spans="1:8" x14ac:dyDescent="0.15">
      <c r="A10" s="8">
        <v>101</v>
      </c>
      <c r="B10" s="8" t="s">
        <v>135</v>
      </c>
      <c r="C10" s="3">
        <v>1.0346654948389209</v>
      </c>
      <c r="D10" s="3">
        <v>1.3187146947290029</v>
      </c>
      <c r="E10" s="3">
        <v>1.5749888431233401</v>
      </c>
      <c r="F10" s="3">
        <f t="shared" si="0"/>
        <v>1.3094563442304212</v>
      </c>
      <c r="G10" s="3">
        <f t="shared" si="1"/>
        <v>0.27028062817336246</v>
      </c>
      <c r="H10" s="3">
        <f t="shared" si="2"/>
        <v>0.11838070312932043</v>
      </c>
    </row>
    <row r="11" spans="1:8" x14ac:dyDescent="0.15">
      <c r="A11" s="8">
        <v>102</v>
      </c>
      <c r="B11" s="8" t="s">
        <v>79</v>
      </c>
      <c r="C11" s="3">
        <v>1.1224019002601469</v>
      </c>
      <c r="D11" s="3">
        <v>1.4396519423322502</v>
      </c>
      <c r="E11" s="3">
        <v>1.6913023000191554</v>
      </c>
      <c r="F11" s="3">
        <f t="shared" si="0"/>
        <v>1.4177853808705176</v>
      </c>
      <c r="G11" s="3">
        <f t="shared" si="1"/>
        <v>0.28507985915197365</v>
      </c>
      <c r="H11" s="3">
        <f t="shared" si="2"/>
        <v>6.4094815966983354E-2</v>
      </c>
    </row>
    <row r="12" spans="1:8" x14ac:dyDescent="0.15">
      <c r="A12" s="8">
        <v>103</v>
      </c>
      <c r="B12" s="8" t="s">
        <v>78</v>
      </c>
      <c r="C12" s="3">
        <v>1.2478121554743944</v>
      </c>
      <c r="D12" s="3">
        <v>1.6077520201010729</v>
      </c>
      <c r="E12" s="3">
        <v>1.9515197355922569</v>
      </c>
      <c r="F12" s="3">
        <f t="shared" si="0"/>
        <v>1.6023613037225746</v>
      </c>
      <c r="G12" s="3">
        <f t="shared" si="1"/>
        <v>0.35188476017886877</v>
      </c>
      <c r="H12" s="3">
        <f t="shared" si="2"/>
        <v>4.1350860331185846E-2</v>
      </c>
    </row>
    <row r="13" spans="1:8" x14ac:dyDescent="0.15">
      <c r="A13" s="8">
        <v>104</v>
      </c>
      <c r="B13" s="8" t="s">
        <v>80</v>
      </c>
      <c r="C13" s="3">
        <v>0.86895259432414074</v>
      </c>
      <c r="D13" s="3">
        <v>0.91722089757785652</v>
      </c>
      <c r="E13" s="3">
        <v>0.96912033440080647</v>
      </c>
      <c r="F13" s="3">
        <f t="shared" si="0"/>
        <v>0.91843127543426784</v>
      </c>
      <c r="G13" s="3">
        <f t="shared" si="1"/>
        <v>5.009483804677968E-2</v>
      </c>
      <c r="H13" s="3">
        <f t="shared" si="2"/>
        <v>4.781480840204546E-2</v>
      </c>
    </row>
    <row r="14" spans="1:8" x14ac:dyDescent="0.15">
      <c r="A14" s="8">
        <v>105</v>
      </c>
      <c r="B14" s="8" t="s">
        <v>335</v>
      </c>
      <c r="C14" s="3">
        <v>0.86869104860157043</v>
      </c>
      <c r="D14" s="3">
        <v>1.3238479356860606</v>
      </c>
      <c r="E14" s="3">
        <v>1.0049812815765711</v>
      </c>
      <c r="F14" s="3">
        <f t="shared" si="0"/>
        <v>1.0658400886214006</v>
      </c>
      <c r="G14" s="3">
        <f t="shared" si="1"/>
        <v>0.23360178458500958</v>
      </c>
      <c r="H14" s="3">
        <f t="shared" si="2"/>
        <v>0.65097831859165534</v>
      </c>
    </row>
    <row r="15" spans="1:8" x14ac:dyDescent="0.15">
      <c r="A15" s="8">
        <v>106</v>
      </c>
      <c r="B15" s="8" t="s">
        <v>315</v>
      </c>
      <c r="C15" s="3">
        <v>1.0890909681717942</v>
      </c>
      <c r="D15" s="3">
        <v>1.4182098104502838</v>
      </c>
      <c r="E15" s="3">
        <v>1.081935218974601</v>
      </c>
      <c r="F15" s="3">
        <f t="shared" si="0"/>
        <v>1.1964119991988929</v>
      </c>
      <c r="G15" s="3">
        <f t="shared" si="1"/>
        <v>0.192115858256352</v>
      </c>
      <c r="H15" s="3">
        <f t="shared" si="2"/>
        <v>0.15130130135857511</v>
      </c>
    </row>
    <row r="16" spans="1:8" x14ac:dyDescent="0.15">
      <c r="A16" s="8">
        <v>107</v>
      </c>
      <c r="B16" s="8" t="s">
        <v>316</v>
      </c>
      <c r="C16" s="3">
        <v>0.7474467261500759</v>
      </c>
      <c r="D16" s="3">
        <v>0.82807279230601361</v>
      </c>
      <c r="E16" s="3">
        <v>1.0765359952468514</v>
      </c>
      <c r="F16" s="3">
        <f t="shared" si="0"/>
        <v>0.88401850456764697</v>
      </c>
      <c r="G16" s="3">
        <f t="shared" si="1"/>
        <v>0.17152952748436248</v>
      </c>
      <c r="H16" s="3">
        <f t="shared" si="2"/>
        <v>0.30654544862357586</v>
      </c>
    </row>
    <row r="17" spans="1:8" x14ac:dyDescent="0.15">
      <c r="A17" s="8">
        <v>108</v>
      </c>
      <c r="B17" s="8" t="s">
        <v>257</v>
      </c>
      <c r="C17" s="3">
        <v>0.98804205053117478</v>
      </c>
      <c r="D17" s="3">
        <v>1.5548634851021599</v>
      </c>
      <c r="E17" s="3">
        <v>0.96432276497359881</v>
      </c>
      <c r="F17" s="3">
        <f t="shared" si="0"/>
        <v>1.1690761002023111</v>
      </c>
      <c r="G17" s="3">
        <f t="shared" si="1"/>
        <v>0.33431210101900105</v>
      </c>
      <c r="H17" s="3">
        <f t="shared" si="2"/>
        <v>0.43049784666521013</v>
      </c>
    </row>
    <row r="18" spans="1:8" x14ac:dyDescent="0.15">
      <c r="A18" s="8">
        <v>109</v>
      </c>
      <c r="B18" s="8" t="s">
        <v>40</v>
      </c>
      <c r="C18" s="3">
        <v>0.80546528310919607</v>
      </c>
      <c r="D18" s="3">
        <v>1.4160935968085095</v>
      </c>
      <c r="E18" s="3">
        <v>0.95111519774825848</v>
      </c>
      <c r="F18" s="3">
        <f t="shared" si="0"/>
        <v>1.0575580258886548</v>
      </c>
      <c r="G18" s="3">
        <f t="shared" si="1"/>
        <v>0.31892678018584691</v>
      </c>
      <c r="H18" s="3">
        <f t="shared" si="2"/>
        <v>0.77021047470059067</v>
      </c>
    </row>
    <row r="19" spans="1:8" x14ac:dyDescent="0.15">
      <c r="A19" s="8">
        <v>110</v>
      </c>
      <c r="B19" s="8" t="s">
        <v>317</v>
      </c>
      <c r="C19" s="3">
        <v>0.96305293455678675</v>
      </c>
      <c r="D19" s="3">
        <v>1.2780793294759094</v>
      </c>
      <c r="E19" s="3">
        <v>0.73505989534480032</v>
      </c>
      <c r="F19" s="3">
        <f t="shared" si="0"/>
        <v>0.99206405312583212</v>
      </c>
      <c r="G19" s="3">
        <f t="shared" si="1"/>
        <v>0.27266969067259395</v>
      </c>
      <c r="H19" s="3">
        <f t="shared" si="2"/>
        <v>0.96221199678835156</v>
      </c>
    </row>
    <row r="20" spans="1:8" x14ac:dyDescent="0.15">
      <c r="A20" s="8">
        <v>111</v>
      </c>
      <c r="B20" s="8" t="s">
        <v>74</v>
      </c>
      <c r="C20" s="3">
        <v>0.85894093824477113</v>
      </c>
      <c r="D20" s="3">
        <v>1.2244879197018279</v>
      </c>
      <c r="E20" s="3">
        <v>1.5802258985407025</v>
      </c>
      <c r="F20" s="3">
        <f t="shared" si="0"/>
        <v>1.2212182521624337</v>
      </c>
      <c r="G20" s="3">
        <f t="shared" si="1"/>
        <v>0.36065359631042038</v>
      </c>
      <c r="H20" s="3">
        <f t="shared" si="2"/>
        <v>0.3479363277121964</v>
      </c>
    </row>
    <row r="21" spans="1:8" x14ac:dyDescent="0.15">
      <c r="A21" s="8">
        <v>112</v>
      </c>
      <c r="B21" s="8" t="s">
        <v>25</v>
      </c>
      <c r="C21" s="3">
        <v>1.0074642202852795</v>
      </c>
      <c r="D21" s="3">
        <v>1.1804186156058134</v>
      </c>
      <c r="E21" s="3">
        <v>1.7257314638254293</v>
      </c>
      <c r="F21" s="3">
        <f t="shared" si="0"/>
        <v>1.3045380999055074</v>
      </c>
      <c r="G21" s="3">
        <f t="shared" si="1"/>
        <v>0.37487490323147493</v>
      </c>
      <c r="H21" s="3">
        <f t="shared" si="2"/>
        <v>0.23215190518618736</v>
      </c>
    </row>
    <row r="22" spans="1:8" x14ac:dyDescent="0.15">
      <c r="A22" s="8">
        <v>113</v>
      </c>
      <c r="B22" s="8" t="s">
        <v>71</v>
      </c>
      <c r="C22" s="3">
        <v>1.3141076328565342</v>
      </c>
      <c r="D22" s="3">
        <v>1.7160994954980915</v>
      </c>
      <c r="E22" s="3">
        <v>2.0436815854605612</v>
      </c>
      <c r="F22" s="3">
        <f t="shared" si="0"/>
        <v>1.6912962379383956</v>
      </c>
      <c r="G22" s="3">
        <f t="shared" si="1"/>
        <v>0.36541885456109807</v>
      </c>
      <c r="H22" s="3">
        <f t="shared" si="2"/>
        <v>3.0596179145532327E-2</v>
      </c>
    </row>
    <row r="23" spans="1:8" x14ac:dyDescent="0.15">
      <c r="A23" s="8">
        <v>114</v>
      </c>
      <c r="B23" s="8" t="s">
        <v>73</v>
      </c>
      <c r="C23" s="3">
        <v>1.2163037524353082</v>
      </c>
      <c r="D23" s="3">
        <v>1.60551172209433</v>
      </c>
      <c r="E23" s="3">
        <v>1.0985857645802914</v>
      </c>
      <c r="F23" s="3">
        <f t="shared" si="0"/>
        <v>1.3068004130366433</v>
      </c>
      <c r="G23" s="3">
        <f t="shared" si="1"/>
        <v>0.26530306403314724</v>
      </c>
      <c r="H23" s="3">
        <f t="shared" si="2"/>
        <v>0.11572357059232044</v>
      </c>
    </row>
    <row r="24" spans="1:8" x14ac:dyDescent="0.15">
      <c r="A24" s="8">
        <v>115</v>
      </c>
      <c r="B24" s="8" t="s">
        <v>77</v>
      </c>
      <c r="C24" s="3">
        <v>0.84927458682303247</v>
      </c>
      <c r="D24" s="3">
        <v>1.0124091892588762</v>
      </c>
      <c r="E24" s="3">
        <v>1.0318328590186563</v>
      </c>
      <c r="F24" s="3">
        <f t="shared" si="0"/>
        <v>0.96450554503352171</v>
      </c>
      <c r="G24" s="3">
        <f t="shared" si="1"/>
        <v>0.10026440063310048</v>
      </c>
      <c r="H24" s="3">
        <f t="shared" si="2"/>
        <v>0.57291978922094722</v>
      </c>
    </row>
    <row r="25" spans="1:8" x14ac:dyDescent="0.15">
      <c r="A25" s="8">
        <v>116</v>
      </c>
      <c r="B25" s="8" t="s">
        <v>258</v>
      </c>
      <c r="C25" s="3">
        <v>0.83818038723662647</v>
      </c>
      <c r="D25" s="3">
        <v>1.334597224079751</v>
      </c>
      <c r="E25" s="3">
        <v>1.0467323650443596</v>
      </c>
      <c r="F25" s="3">
        <f t="shared" si="0"/>
        <v>1.0731699921202458</v>
      </c>
      <c r="G25" s="3">
        <f t="shared" si="1"/>
        <v>0.24926217135655815</v>
      </c>
      <c r="H25" s="3">
        <f t="shared" si="2"/>
        <v>0.63790556885282323</v>
      </c>
    </row>
    <row r="26" spans="1:8" x14ac:dyDescent="0.15">
      <c r="A26" s="8">
        <v>117</v>
      </c>
      <c r="B26" s="8" t="s">
        <v>75</v>
      </c>
      <c r="C26" s="3">
        <v>0.86308330340947104</v>
      </c>
      <c r="D26" s="3">
        <v>1.5354263155077803</v>
      </c>
      <c r="E26" s="3">
        <v>1.060581851527193</v>
      </c>
      <c r="F26" s="3">
        <f t="shared" si="0"/>
        <v>1.1530304901481481</v>
      </c>
      <c r="G26" s="3">
        <f t="shared" si="1"/>
        <v>0.34557393502188211</v>
      </c>
      <c r="H26" s="3">
        <f t="shared" si="2"/>
        <v>0.48584549170032421</v>
      </c>
    </row>
    <row r="27" spans="1:8" x14ac:dyDescent="0.15">
      <c r="A27" s="8">
        <v>118</v>
      </c>
      <c r="B27" s="8" t="s">
        <v>65</v>
      </c>
      <c r="C27" s="3">
        <v>6.4586615670207001E-2</v>
      </c>
      <c r="D27" s="3">
        <v>0.42550234492694949</v>
      </c>
      <c r="E27" s="3">
        <v>0.28440163380585498</v>
      </c>
      <c r="F27" s="3">
        <f t="shared" si="0"/>
        <v>0.25816353146767052</v>
      </c>
      <c r="G27" s="3">
        <f t="shared" si="1"/>
        <v>0.18188284530698143</v>
      </c>
      <c r="H27" s="3">
        <f t="shared" si="2"/>
        <v>2.1180976071789141E-3</v>
      </c>
    </row>
    <row r="28" spans="1:8" x14ac:dyDescent="0.15">
      <c r="A28" s="8">
        <v>119</v>
      </c>
      <c r="B28" s="8" t="s">
        <v>21</v>
      </c>
      <c r="C28" s="3">
        <v>1.1320578266940557</v>
      </c>
      <c r="D28" s="3">
        <v>1.1779296105351083</v>
      </c>
      <c r="E28" s="3">
        <v>0.96658047261321578</v>
      </c>
      <c r="F28" s="3">
        <f t="shared" si="0"/>
        <v>1.0921893032807932</v>
      </c>
      <c r="G28" s="3">
        <f t="shared" si="1"/>
        <v>0.11117211383457264</v>
      </c>
      <c r="H28" s="3">
        <f t="shared" si="2"/>
        <v>0.22426604436822084</v>
      </c>
    </row>
    <row r="29" spans="1:8" x14ac:dyDescent="0.15">
      <c r="A29" s="8">
        <v>120</v>
      </c>
      <c r="B29" s="8" t="s">
        <v>26</v>
      </c>
      <c r="C29" s="3">
        <v>0.83505778158767863</v>
      </c>
      <c r="D29" s="3">
        <v>1.3963015587677503</v>
      </c>
      <c r="E29" s="3">
        <v>1.0013365555919858</v>
      </c>
      <c r="F29" s="3">
        <f t="shared" si="0"/>
        <v>1.0775652986491382</v>
      </c>
      <c r="G29" s="3">
        <f t="shared" si="1"/>
        <v>0.28828243149192001</v>
      </c>
      <c r="H29" s="3">
        <f t="shared" si="2"/>
        <v>0.66544297513750394</v>
      </c>
    </row>
    <row r="30" spans="1:8" x14ac:dyDescent="0.15">
      <c r="A30" s="8">
        <v>121</v>
      </c>
      <c r="B30" s="8" t="s">
        <v>248</v>
      </c>
      <c r="C30" s="3">
        <v>9.0217780834124323E-2</v>
      </c>
      <c r="D30" s="3">
        <v>1.2208936911713717</v>
      </c>
      <c r="E30" s="3">
        <v>0.2930664837961815</v>
      </c>
      <c r="F30" s="3">
        <f t="shared" si="0"/>
        <v>0.53472598526722581</v>
      </c>
      <c r="G30" s="3">
        <f t="shared" si="1"/>
        <v>0.60283205749417978</v>
      </c>
      <c r="H30" s="3">
        <f t="shared" si="2"/>
        <v>0.25224730914348198</v>
      </c>
    </row>
    <row r="31" spans="1:8" x14ac:dyDescent="0.15">
      <c r="A31" s="8">
        <v>122</v>
      </c>
      <c r="B31" s="8" t="s">
        <v>205</v>
      </c>
      <c r="C31" s="3">
        <v>0.90351041266076915</v>
      </c>
      <c r="D31" s="3">
        <v>0.87667077667494564</v>
      </c>
      <c r="E31" s="3">
        <v>1.2646346872740921</v>
      </c>
      <c r="F31" s="3">
        <f t="shared" si="0"/>
        <v>1.0149386255366022</v>
      </c>
      <c r="G31" s="3">
        <f t="shared" si="1"/>
        <v>0.21665914231892494</v>
      </c>
      <c r="H31" s="3">
        <f t="shared" si="2"/>
        <v>0.91069659937635317</v>
      </c>
    </row>
    <row r="32" spans="1:8" x14ac:dyDescent="0.15">
      <c r="A32" s="8">
        <v>123</v>
      </c>
      <c r="B32" s="8" t="s">
        <v>83</v>
      </c>
      <c r="C32" s="3">
        <v>0.2983166418069465</v>
      </c>
      <c r="D32" s="3">
        <v>1.1331574517346386</v>
      </c>
      <c r="E32" s="3">
        <v>1.0884101839706721</v>
      </c>
      <c r="F32" s="3">
        <f t="shared" si="0"/>
        <v>0.83996142583741895</v>
      </c>
      <c r="G32" s="3">
        <f t="shared" si="1"/>
        <v>0.46961141760358455</v>
      </c>
      <c r="H32" s="3">
        <f t="shared" si="2"/>
        <v>0.5867472846887416</v>
      </c>
    </row>
    <row r="33" spans="1:8" x14ac:dyDescent="0.15">
      <c r="A33" s="8">
        <v>124</v>
      </c>
      <c r="B33" s="8" t="s">
        <v>168</v>
      </c>
      <c r="C33" s="3">
        <v>0.99358112947623323</v>
      </c>
      <c r="D33" s="3">
        <v>1.2284775180288716</v>
      </c>
      <c r="E33" s="3">
        <v>1.709055652473332</v>
      </c>
      <c r="F33" s="3">
        <f t="shared" si="0"/>
        <v>1.3103714333261456</v>
      </c>
      <c r="G33" s="3">
        <f t="shared" si="1"/>
        <v>0.36469975087257683</v>
      </c>
      <c r="H33" s="3">
        <f t="shared" si="2"/>
        <v>0.21448221228058342</v>
      </c>
    </row>
    <row r="34" spans="1:8" x14ac:dyDescent="0.15">
      <c r="A34" s="8">
        <v>125</v>
      </c>
      <c r="B34" s="8" t="s">
        <v>195</v>
      </c>
      <c r="C34" s="3">
        <v>0.18242899745424837</v>
      </c>
      <c r="D34" s="3">
        <v>0.61026526816125726</v>
      </c>
      <c r="E34" s="3">
        <v>0.43823528511119531</v>
      </c>
      <c r="F34" s="3">
        <f t="shared" si="0"/>
        <v>0.4103098502422336</v>
      </c>
      <c r="G34" s="3">
        <f t="shared" si="1"/>
        <v>0.21528084231437261</v>
      </c>
      <c r="H34" s="3">
        <f t="shared" si="2"/>
        <v>9.0081127842481876E-3</v>
      </c>
    </row>
    <row r="35" spans="1:8" x14ac:dyDescent="0.15">
      <c r="A35" s="8">
        <v>126</v>
      </c>
      <c r="B35" s="8" t="s">
        <v>166</v>
      </c>
      <c r="C35" s="3">
        <v>0.4071510985399861</v>
      </c>
      <c r="D35" s="3">
        <v>0.62554165219093139</v>
      </c>
      <c r="E35" s="3">
        <v>0.73376406528852678</v>
      </c>
      <c r="F35" s="3">
        <f t="shared" si="0"/>
        <v>0.58881893867314805</v>
      </c>
      <c r="G35" s="3">
        <f t="shared" si="1"/>
        <v>0.16637435432828179</v>
      </c>
      <c r="H35" s="3">
        <f t="shared" si="2"/>
        <v>1.2841266706585129E-2</v>
      </c>
    </row>
    <row r="36" spans="1:8" x14ac:dyDescent="0.15">
      <c r="A36" s="8">
        <v>127</v>
      </c>
      <c r="B36" s="8" t="s">
        <v>171</v>
      </c>
      <c r="C36" s="3">
        <v>0.80181282923230168</v>
      </c>
      <c r="D36" s="3">
        <v>1.290245042349955</v>
      </c>
      <c r="E36" s="3">
        <v>1.0234654530077751</v>
      </c>
      <c r="F36" s="3">
        <f t="shared" si="0"/>
        <v>1.038507774863344</v>
      </c>
      <c r="G36" s="3">
        <f t="shared" si="1"/>
        <v>0.24456330527668488</v>
      </c>
      <c r="H36" s="3">
        <f t="shared" si="2"/>
        <v>0.79856834135126031</v>
      </c>
    </row>
    <row r="37" spans="1:8" x14ac:dyDescent="0.15">
      <c r="A37" s="8">
        <v>128</v>
      </c>
      <c r="B37" s="8" t="s">
        <v>237</v>
      </c>
      <c r="C37" s="3">
        <v>0.73992702953328826</v>
      </c>
      <c r="D37" s="3">
        <v>1.2981157538506478</v>
      </c>
      <c r="E37" s="3">
        <v>0.89875561233795886</v>
      </c>
      <c r="F37" s="3">
        <f t="shared" si="0"/>
        <v>0.97893279857396509</v>
      </c>
      <c r="G37" s="3">
        <f t="shared" si="1"/>
        <v>0.28760206689678419</v>
      </c>
      <c r="H37" s="3">
        <f t="shared" si="2"/>
        <v>0.90516164956006695</v>
      </c>
    </row>
    <row r="38" spans="1:8" x14ac:dyDescent="0.15">
      <c r="A38" s="8">
        <v>129</v>
      </c>
      <c r="B38" s="8" t="s">
        <v>213</v>
      </c>
      <c r="C38" s="3">
        <v>0.6492222009912304</v>
      </c>
      <c r="D38" s="3">
        <v>1.1202892859132572</v>
      </c>
      <c r="E38" s="3">
        <v>0.80715763328449053</v>
      </c>
      <c r="F38" s="3">
        <f t="shared" si="0"/>
        <v>0.85888970672965925</v>
      </c>
      <c r="G38" s="3">
        <f t="shared" si="1"/>
        <v>0.23975655401143195</v>
      </c>
      <c r="H38" s="3">
        <f t="shared" si="2"/>
        <v>0.36564848221312468</v>
      </c>
    </row>
    <row r="39" spans="1:8" x14ac:dyDescent="0.15">
      <c r="A39" s="8">
        <v>130</v>
      </c>
      <c r="B39" s="8" t="s">
        <v>222</v>
      </c>
      <c r="C39" s="3">
        <v>0.60882778759893463</v>
      </c>
      <c r="D39" s="3">
        <v>1.2782435352229062</v>
      </c>
      <c r="E39" s="3">
        <v>0.68989754747780496</v>
      </c>
      <c r="F39" s="3">
        <f t="shared" si="0"/>
        <v>0.85898962343321539</v>
      </c>
      <c r="G39" s="3">
        <f t="shared" si="1"/>
        <v>0.36534019544107466</v>
      </c>
      <c r="H39" s="3">
        <f t="shared" si="2"/>
        <v>0.54040250241509369</v>
      </c>
    </row>
    <row r="40" spans="1:8" x14ac:dyDescent="0.15">
      <c r="A40" s="8">
        <v>131</v>
      </c>
      <c r="B40" s="8" t="s">
        <v>55</v>
      </c>
      <c r="C40" s="3">
        <v>0.77379883365227997</v>
      </c>
      <c r="D40" s="3">
        <v>1.1986542891121195</v>
      </c>
      <c r="E40" s="3">
        <v>1.0231225609790489</v>
      </c>
      <c r="F40" s="3">
        <f t="shared" si="0"/>
        <v>0.99852522791448273</v>
      </c>
      <c r="G40" s="3">
        <f t="shared" si="1"/>
        <v>0.21349311722843328</v>
      </c>
      <c r="H40" s="3">
        <f t="shared" si="2"/>
        <v>0.99102674583883998</v>
      </c>
    </row>
    <row r="41" spans="1:8" x14ac:dyDescent="0.15">
      <c r="A41" s="8">
        <v>132</v>
      </c>
      <c r="B41" s="8" t="s">
        <v>318</v>
      </c>
      <c r="C41" s="3">
        <v>1.6506740079146047</v>
      </c>
      <c r="D41" s="3">
        <v>1.6133409663919083</v>
      </c>
      <c r="E41" s="3">
        <v>1.6796422502776711</v>
      </c>
      <c r="F41" s="3">
        <f t="shared" si="0"/>
        <v>1.6478857415280614</v>
      </c>
      <c r="G41" s="3">
        <f t="shared" si="1"/>
        <v>3.3238469930291233E-2</v>
      </c>
      <c r="H41" s="3">
        <f t="shared" si="2"/>
        <v>4.5913803587889992E-6</v>
      </c>
    </row>
    <row r="42" spans="1:8" x14ac:dyDescent="0.15">
      <c r="A42" s="8">
        <v>133</v>
      </c>
      <c r="B42" s="8" t="s">
        <v>336</v>
      </c>
      <c r="C42" s="3">
        <v>0.88293399245563642</v>
      </c>
      <c r="D42" s="3">
        <v>1.2973866878727609</v>
      </c>
      <c r="E42" s="3">
        <v>1.2938226934910186</v>
      </c>
      <c r="F42" s="3">
        <f t="shared" si="0"/>
        <v>1.1580477912731386</v>
      </c>
      <c r="G42" s="3">
        <f t="shared" si="1"/>
        <v>0.23826220270709361</v>
      </c>
      <c r="H42" s="3">
        <f t="shared" si="2"/>
        <v>0.31461455816853423</v>
      </c>
    </row>
    <row r="43" spans="1:8" x14ac:dyDescent="0.15">
      <c r="A43" s="8">
        <v>134</v>
      </c>
      <c r="B43" s="8" t="s">
        <v>337</v>
      </c>
      <c r="C43" s="3">
        <v>0.89546826196631901</v>
      </c>
      <c r="D43" s="3">
        <v>1.2186719421244889</v>
      </c>
      <c r="E43" s="3">
        <v>1.5353606298289557</v>
      </c>
      <c r="F43" s="3">
        <f t="shared" si="0"/>
        <v>1.2165002779732548</v>
      </c>
      <c r="G43" s="3">
        <f t="shared" si="1"/>
        <v>0.31995171152238239</v>
      </c>
      <c r="H43" s="3">
        <f t="shared" si="2"/>
        <v>0.30623171513527803</v>
      </c>
    </row>
    <row r="44" spans="1:8" x14ac:dyDescent="0.15">
      <c r="A44" s="8">
        <v>135</v>
      </c>
      <c r="B44" s="8" t="s">
        <v>15</v>
      </c>
      <c r="C44" s="3">
        <v>1.3981126672980215</v>
      </c>
      <c r="D44" s="3">
        <v>1.3604833122367146</v>
      </c>
      <c r="E44" s="3">
        <v>1.8666873390748224</v>
      </c>
      <c r="F44" s="3">
        <f t="shared" si="0"/>
        <v>1.5417611062031862</v>
      </c>
      <c r="G44" s="3">
        <f t="shared" si="1"/>
        <v>0.28202266699096468</v>
      </c>
      <c r="H44" s="3">
        <f t="shared" si="2"/>
        <v>2.9180604459424327E-2</v>
      </c>
    </row>
    <row r="45" spans="1:8" x14ac:dyDescent="0.15">
      <c r="A45" s="8">
        <v>136</v>
      </c>
      <c r="B45" s="8" t="s">
        <v>17</v>
      </c>
      <c r="C45" s="3">
        <v>1.1885209008800512</v>
      </c>
      <c r="D45" s="3">
        <v>1.2826430828965614</v>
      </c>
      <c r="E45" s="3">
        <v>1.6868743443112468</v>
      </c>
      <c r="F45" s="3">
        <f t="shared" si="0"/>
        <v>1.3860127760292864</v>
      </c>
      <c r="G45" s="3">
        <f t="shared" si="1"/>
        <v>0.26476972776112034</v>
      </c>
      <c r="H45" s="3">
        <f t="shared" si="2"/>
        <v>6.4996546507830794E-2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B28" sqref="B28"/>
    </sheetView>
  </sheetViews>
  <sheetFormatPr defaultRowHeight="14.25" x14ac:dyDescent="0.15"/>
  <cols>
    <col min="1" max="1" width="9" style="8"/>
    <col min="2" max="2" width="29.25" style="8" customWidth="1"/>
    <col min="3" max="8" width="9" style="3"/>
    <col min="9" max="9" width="9" style="4"/>
    <col min="10" max="16384" width="9" style="3"/>
  </cols>
  <sheetData>
    <row r="1" spans="1:8" x14ac:dyDescent="0.15">
      <c r="A1" s="8" t="s">
        <v>324</v>
      </c>
      <c r="B1" s="8" t="s">
        <v>327</v>
      </c>
      <c r="F1" s="3" t="s">
        <v>294</v>
      </c>
      <c r="G1" s="3" t="s">
        <v>292</v>
      </c>
      <c r="H1" s="3" t="s">
        <v>293</v>
      </c>
    </row>
    <row r="2" spans="1:8" x14ac:dyDescent="0.15">
      <c r="B2" s="8" t="s">
        <v>328</v>
      </c>
      <c r="C2" s="3">
        <v>1</v>
      </c>
      <c r="D2" s="3">
        <v>1</v>
      </c>
      <c r="E2" s="3">
        <v>1</v>
      </c>
      <c r="F2" s="3">
        <f t="shared" ref="F2:F45" si="0">AVERAGE(C2:E2)</f>
        <v>1</v>
      </c>
      <c r="G2" s="3">
        <f t="shared" ref="G2:G45" si="1">STDEVA(C2:E2)</f>
        <v>0</v>
      </c>
    </row>
    <row r="3" spans="1:8" x14ac:dyDescent="0.15">
      <c r="A3" s="8">
        <v>137</v>
      </c>
      <c r="B3" s="8" t="s">
        <v>329</v>
      </c>
      <c r="C3" s="3">
        <v>1.4905326850722078</v>
      </c>
      <c r="D3" s="3">
        <v>1.7264281644499566</v>
      </c>
      <c r="E3" s="3">
        <v>1.4803724321992362</v>
      </c>
      <c r="F3" s="3">
        <f t="shared" si="0"/>
        <v>1.5657777605738001</v>
      </c>
      <c r="G3" s="3">
        <f t="shared" si="1"/>
        <v>0.13922004842618685</v>
      </c>
      <c r="H3" s="3">
        <f t="shared" ref="H3:H45" si="2">_xlfn.T.TEST($C$2:$E$2,C3:E3,2,2)</f>
        <v>2.1470585170586106E-3</v>
      </c>
    </row>
    <row r="4" spans="1:8" x14ac:dyDescent="0.15">
      <c r="A4" s="8">
        <v>138</v>
      </c>
      <c r="B4" s="8" t="s">
        <v>23</v>
      </c>
      <c r="C4" s="3">
        <v>0.85123158156159284</v>
      </c>
      <c r="D4" s="3">
        <v>0.56372063416283746</v>
      </c>
      <c r="E4" s="3">
        <v>0.93693419246660159</v>
      </c>
      <c r="F4" s="3">
        <f t="shared" si="0"/>
        <v>0.78396213606367737</v>
      </c>
      <c r="G4" s="3">
        <f t="shared" si="1"/>
        <v>0.19548906298981805</v>
      </c>
      <c r="H4" s="3">
        <f t="shared" si="2"/>
        <v>0.12813695917409715</v>
      </c>
    </row>
    <row r="5" spans="1:8" x14ac:dyDescent="0.15">
      <c r="A5" s="8">
        <v>139</v>
      </c>
      <c r="B5" s="8" t="s">
        <v>57</v>
      </c>
      <c r="C5" s="3">
        <v>0.95736107097126222</v>
      </c>
      <c r="D5" s="3">
        <v>0.8396463016883593</v>
      </c>
      <c r="E5" s="3">
        <v>0.93582575004622282</v>
      </c>
      <c r="F5" s="3">
        <f t="shared" si="0"/>
        <v>0.91094437423528152</v>
      </c>
      <c r="G5" s="3">
        <f t="shared" si="1"/>
        <v>6.2677778147567892E-2</v>
      </c>
      <c r="H5" s="3">
        <f t="shared" si="2"/>
        <v>6.9617921721419465E-2</v>
      </c>
    </row>
    <row r="6" spans="1:8" x14ac:dyDescent="0.15">
      <c r="A6" s="8">
        <v>140</v>
      </c>
      <c r="B6" s="8" t="s">
        <v>48</v>
      </c>
      <c r="C6" s="3">
        <v>0.90020780995098582</v>
      </c>
      <c r="D6" s="3">
        <v>0.84409113537745162</v>
      </c>
      <c r="E6" s="3">
        <v>0.98276849939675459</v>
      </c>
      <c r="F6" s="3">
        <f t="shared" si="0"/>
        <v>0.90902248157506405</v>
      </c>
      <c r="G6" s="3">
        <f t="shared" si="1"/>
        <v>6.9757627896279664E-2</v>
      </c>
      <c r="H6" s="3">
        <f t="shared" si="2"/>
        <v>8.6782997196167444E-2</v>
      </c>
    </row>
    <row r="7" spans="1:8" x14ac:dyDescent="0.15">
      <c r="A7" s="8">
        <v>141</v>
      </c>
      <c r="B7" s="8" t="s">
        <v>153</v>
      </c>
      <c r="C7" s="3">
        <v>0.35198979203065267</v>
      </c>
      <c r="D7" s="3">
        <v>0.14672333235417437</v>
      </c>
      <c r="E7" s="3">
        <v>0.36400283278727341</v>
      </c>
      <c r="F7" s="3">
        <f t="shared" si="0"/>
        <v>0.28757198572403347</v>
      </c>
      <c r="G7" s="3">
        <f t="shared" si="1"/>
        <v>0.12212631024530339</v>
      </c>
      <c r="H7" s="3">
        <f t="shared" si="2"/>
        <v>5.3993412255094785E-4</v>
      </c>
    </row>
    <row r="8" spans="1:8" x14ac:dyDescent="0.15">
      <c r="A8" s="8">
        <v>142</v>
      </c>
      <c r="B8" s="8" t="s">
        <v>87</v>
      </c>
      <c r="C8" s="3">
        <v>0.74432012303427086</v>
      </c>
      <c r="D8" s="3">
        <v>0.70609100903151867</v>
      </c>
      <c r="E8" s="3">
        <v>0.73811067908063288</v>
      </c>
      <c r="F8" s="3">
        <f t="shared" si="0"/>
        <v>0.72950727038214092</v>
      </c>
      <c r="G8" s="3">
        <f t="shared" si="1"/>
        <v>2.0515366686555295E-2</v>
      </c>
      <c r="H8" s="3">
        <f t="shared" si="2"/>
        <v>2.1780717318880284E-5</v>
      </c>
    </row>
    <row r="9" spans="1:8" x14ac:dyDescent="0.15">
      <c r="A9" s="8">
        <v>143</v>
      </c>
      <c r="B9" s="8" t="s">
        <v>67</v>
      </c>
      <c r="C9" s="3">
        <v>0.2406305459010698</v>
      </c>
      <c r="D9" s="3">
        <v>6.2987752072567474E-2</v>
      </c>
      <c r="E9" s="3">
        <v>0.11963216942296526</v>
      </c>
      <c r="F9" s="3">
        <f t="shared" si="0"/>
        <v>0.14108348913220084</v>
      </c>
      <c r="G9" s="3">
        <f t="shared" si="1"/>
        <v>9.0743373795279539E-2</v>
      </c>
      <c r="H9" s="3">
        <f t="shared" si="2"/>
        <v>8.1034249985765605E-5</v>
      </c>
    </row>
    <row r="10" spans="1:8" x14ac:dyDescent="0.15">
      <c r="A10" s="8">
        <v>144</v>
      </c>
      <c r="B10" s="8" t="s">
        <v>234</v>
      </c>
      <c r="C10" s="3">
        <v>0.94840495587076523</v>
      </c>
      <c r="D10" s="3">
        <v>0.88713300925114913</v>
      </c>
      <c r="E10" s="3">
        <v>0.83538316655056377</v>
      </c>
      <c r="F10" s="3">
        <f t="shared" si="0"/>
        <v>0.89030704389082604</v>
      </c>
      <c r="G10" s="3">
        <f t="shared" si="1"/>
        <v>5.6577708394785688E-2</v>
      </c>
      <c r="H10" s="3">
        <f t="shared" si="2"/>
        <v>2.8354702467176016E-2</v>
      </c>
    </row>
    <row r="11" spans="1:8" x14ac:dyDescent="0.15">
      <c r="A11" s="8">
        <v>145</v>
      </c>
      <c r="B11" s="8" t="s">
        <v>163</v>
      </c>
      <c r="C11" s="3">
        <v>5.1092532931085177E-2</v>
      </c>
      <c r="D11" s="3">
        <v>6.3100019425812573E-2</v>
      </c>
      <c r="E11" s="3">
        <v>0.14672586726562556</v>
      </c>
      <c r="F11" s="3">
        <f t="shared" si="0"/>
        <v>8.6972806540841108E-2</v>
      </c>
      <c r="G11" s="3">
        <f t="shared" si="1"/>
        <v>5.2094780280418661E-2</v>
      </c>
      <c r="H11" s="3">
        <f t="shared" si="2"/>
        <v>7.0148008521646728E-6</v>
      </c>
    </row>
    <row r="12" spans="1:8" x14ac:dyDescent="0.15">
      <c r="A12" s="8">
        <v>146</v>
      </c>
      <c r="B12" s="8" t="s">
        <v>142</v>
      </c>
      <c r="C12" s="3">
        <v>1.1646267296036164</v>
      </c>
      <c r="D12" s="3">
        <v>1.0349975153296387</v>
      </c>
      <c r="E12" s="3">
        <v>1.0171902725120208</v>
      </c>
      <c r="F12" s="3">
        <f t="shared" si="0"/>
        <v>1.072271505815092</v>
      </c>
      <c r="G12" s="3">
        <f t="shared" si="1"/>
        <v>8.0476021242123552E-2</v>
      </c>
      <c r="H12" s="3">
        <f t="shared" si="2"/>
        <v>0.19481327038803253</v>
      </c>
    </row>
    <row r="13" spans="1:8" x14ac:dyDescent="0.15">
      <c r="A13" s="8">
        <v>147</v>
      </c>
      <c r="B13" s="8" t="s">
        <v>232</v>
      </c>
      <c r="C13" s="3">
        <v>0.96724295216986766</v>
      </c>
      <c r="D13" s="3">
        <v>0.95334246216830076</v>
      </c>
      <c r="E13" s="3">
        <v>0.83395511003188982</v>
      </c>
      <c r="F13" s="3">
        <f t="shared" si="0"/>
        <v>0.91818017479001934</v>
      </c>
      <c r="G13" s="3">
        <f t="shared" si="1"/>
        <v>7.3271427280381662E-2</v>
      </c>
      <c r="H13" s="3">
        <f t="shared" si="2"/>
        <v>0.12522003796251108</v>
      </c>
    </row>
    <row r="14" spans="1:8" x14ac:dyDescent="0.15">
      <c r="A14" s="8">
        <v>148</v>
      </c>
      <c r="B14" s="8" t="s">
        <v>330</v>
      </c>
      <c r="C14" s="3">
        <v>1.0673395256504161</v>
      </c>
      <c r="D14" s="3">
        <v>1.0963168980102169</v>
      </c>
      <c r="E14" s="3">
        <v>1.1007393056446619</v>
      </c>
      <c r="F14" s="3">
        <f t="shared" si="0"/>
        <v>1.0881319097684317</v>
      </c>
      <c r="G14" s="3">
        <f t="shared" si="1"/>
        <v>1.8141991354441441E-2</v>
      </c>
      <c r="H14" s="3">
        <f t="shared" si="2"/>
        <v>1.0921649261081384E-3</v>
      </c>
    </row>
    <row r="15" spans="1:8" x14ac:dyDescent="0.15">
      <c r="A15" s="8">
        <v>149</v>
      </c>
      <c r="B15" s="8" t="s">
        <v>144</v>
      </c>
      <c r="C15" s="3">
        <v>0.81807448852645304</v>
      </c>
      <c r="D15" s="3">
        <v>0.78546378190384059</v>
      </c>
      <c r="E15" s="3">
        <v>1.359676471188874</v>
      </c>
      <c r="F15" s="3">
        <f t="shared" si="0"/>
        <v>0.98773824720638925</v>
      </c>
      <c r="G15" s="3">
        <f t="shared" si="1"/>
        <v>0.32252038135758193</v>
      </c>
      <c r="H15" s="3">
        <f t="shared" si="2"/>
        <v>0.95065703776801624</v>
      </c>
    </row>
    <row r="16" spans="1:8" x14ac:dyDescent="0.15">
      <c r="A16" s="8">
        <v>150</v>
      </c>
      <c r="B16" s="8" t="s">
        <v>146</v>
      </c>
      <c r="C16" s="3">
        <v>0.91254735327225811</v>
      </c>
      <c r="D16" s="3">
        <v>0.82234863174952211</v>
      </c>
      <c r="E16" s="3">
        <v>0.85563759140564866</v>
      </c>
      <c r="F16" s="3">
        <f t="shared" si="0"/>
        <v>0.8635111921424764</v>
      </c>
      <c r="G16" s="3">
        <f t="shared" si="1"/>
        <v>4.561192313974767E-2</v>
      </c>
      <c r="H16" s="3">
        <f t="shared" si="2"/>
        <v>6.5928017374682485E-3</v>
      </c>
    </row>
    <row r="17" spans="1:8" x14ac:dyDescent="0.15">
      <c r="A17" s="8">
        <v>151</v>
      </c>
      <c r="B17" s="8" t="s">
        <v>63</v>
      </c>
      <c r="C17" s="3">
        <v>0.68658068468407452</v>
      </c>
      <c r="D17" s="3">
        <v>0.54907199009441099</v>
      </c>
      <c r="E17" s="3">
        <v>0.54511894204243572</v>
      </c>
      <c r="F17" s="3">
        <f t="shared" si="0"/>
        <v>0.593590538940307</v>
      </c>
      <c r="G17" s="3">
        <f t="shared" si="1"/>
        <v>8.0556080163515398E-2</v>
      </c>
      <c r="H17" s="3">
        <f t="shared" si="2"/>
        <v>9.4503868410834684E-4</v>
      </c>
    </row>
    <row r="18" spans="1:8" x14ac:dyDescent="0.15">
      <c r="A18" s="8">
        <v>152</v>
      </c>
      <c r="B18" s="8" t="s">
        <v>103</v>
      </c>
      <c r="C18" s="3">
        <v>1.0211263369989074</v>
      </c>
      <c r="D18" s="3">
        <v>0.842280803260396</v>
      </c>
      <c r="E18" s="3">
        <v>0.89706008272064464</v>
      </c>
      <c r="F18" s="3">
        <f t="shared" si="0"/>
        <v>0.92015574099331598</v>
      </c>
      <c r="G18" s="3">
        <f t="shared" si="1"/>
        <v>9.1632354045060233E-2</v>
      </c>
      <c r="H18" s="3">
        <f t="shared" si="2"/>
        <v>0.20574411689372388</v>
      </c>
    </row>
    <row r="19" spans="1:8" x14ac:dyDescent="0.15">
      <c r="A19" s="8">
        <v>153</v>
      </c>
      <c r="B19" s="8" t="s">
        <v>197</v>
      </c>
      <c r="C19" s="3">
        <v>0.55625300235956099</v>
      </c>
      <c r="D19" s="3">
        <v>0.32446403725000772</v>
      </c>
      <c r="E19" s="3">
        <v>1.1902274993271336</v>
      </c>
      <c r="F19" s="3">
        <f t="shared" si="0"/>
        <v>0.69031484631223405</v>
      </c>
      <c r="G19" s="3">
        <f t="shared" si="1"/>
        <v>0.44818079674383182</v>
      </c>
      <c r="H19" s="3">
        <f t="shared" si="2"/>
        <v>0.29746007167468891</v>
      </c>
    </row>
    <row r="20" spans="1:8" x14ac:dyDescent="0.15">
      <c r="A20" s="8">
        <v>154</v>
      </c>
      <c r="B20" s="8" t="s">
        <v>264</v>
      </c>
      <c r="C20" s="3">
        <v>0.96640030863520709</v>
      </c>
      <c r="D20" s="3">
        <v>0.81596576645885377</v>
      </c>
      <c r="E20" s="3">
        <v>0.76678587914791563</v>
      </c>
      <c r="F20" s="3">
        <f t="shared" si="0"/>
        <v>0.84971731808065876</v>
      </c>
      <c r="G20" s="3">
        <f t="shared" si="1"/>
        <v>0.1039993054906798</v>
      </c>
      <c r="H20" s="3">
        <f t="shared" si="2"/>
        <v>6.6561783591435289E-2</v>
      </c>
    </row>
    <row r="21" spans="1:8" x14ac:dyDescent="0.15">
      <c r="A21" s="8">
        <v>155</v>
      </c>
      <c r="B21" s="8" t="s">
        <v>89</v>
      </c>
      <c r="C21" s="3">
        <v>0.77303222737226007</v>
      </c>
      <c r="D21" s="3">
        <v>0.65306143342380485</v>
      </c>
      <c r="E21" s="3">
        <v>0.7386408141244647</v>
      </c>
      <c r="F21" s="3">
        <f t="shared" si="0"/>
        <v>0.72157815830684324</v>
      </c>
      <c r="G21" s="3">
        <f t="shared" si="1"/>
        <v>6.1778625088444908E-2</v>
      </c>
      <c r="H21" s="3">
        <f t="shared" si="2"/>
        <v>1.4533349734990825E-3</v>
      </c>
    </row>
    <row r="22" spans="1:8" x14ac:dyDescent="0.15">
      <c r="A22" s="8">
        <v>156</v>
      </c>
      <c r="B22" s="8" t="s">
        <v>155</v>
      </c>
      <c r="C22" s="3">
        <v>0.70277905084858383</v>
      </c>
      <c r="D22" s="3">
        <v>0.34633168420785804</v>
      </c>
      <c r="E22" s="3">
        <v>0.50246111414671213</v>
      </c>
      <c r="F22" s="3">
        <f t="shared" si="0"/>
        <v>0.51719061640105135</v>
      </c>
      <c r="G22" s="3">
        <f t="shared" si="1"/>
        <v>0.17867960144843745</v>
      </c>
      <c r="H22" s="3">
        <f t="shared" si="2"/>
        <v>9.4465394435470102E-3</v>
      </c>
    </row>
    <row r="23" spans="1:8" x14ac:dyDescent="0.15">
      <c r="A23" s="8">
        <v>157</v>
      </c>
      <c r="B23" s="8" t="s">
        <v>158</v>
      </c>
      <c r="C23" s="3">
        <v>0.21732797037563323</v>
      </c>
      <c r="D23" s="3">
        <v>9.0696982601467913E-2</v>
      </c>
      <c r="E23" s="3">
        <v>0.14605668561554486</v>
      </c>
      <c r="F23" s="3">
        <f t="shared" si="0"/>
        <v>0.15136054619754866</v>
      </c>
      <c r="G23" s="3">
        <f t="shared" si="1"/>
        <v>6.3481886936119031E-2</v>
      </c>
      <c r="H23" s="3">
        <f t="shared" si="2"/>
        <v>2.0617404897530705E-5</v>
      </c>
    </row>
    <row r="24" spans="1:8" x14ac:dyDescent="0.15">
      <c r="A24" s="8">
        <v>158</v>
      </c>
      <c r="B24" s="8" t="s">
        <v>262</v>
      </c>
      <c r="C24" s="3">
        <v>0.94345562712105635</v>
      </c>
      <c r="D24" s="3">
        <v>0.76950289598176524</v>
      </c>
      <c r="E24" s="3">
        <v>0.84232043827156167</v>
      </c>
      <c r="F24" s="3">
        <f t="shared" si="0"/>
        <v>0.85175965379146101</v>
      </c>
      <c r="G24" s="3">
        <f t="shared" si="1"/>
        <v>8.7359671816736803E-2</v>
      </c>
      <c r="H24" s="3">
        <f t="shared" si="2"/>
        <v>4.242666805348605E-2</v>
      </c>
    </row>
    <row r="25" spans="1:8" x14ac:dyDescent="0.15">
      <c r="A25" s="8">
        <v>159</v>
      </c>
      <c r="B25" s="8" t="s">
        <v>260</v>
      </c>
      <c r="C25" s="3">
        <v>0.94807799422257244</v>
      </c>
      <c r="D25" s="3">
        <v>0.84317734389484789</v>
      </c>
      <c r="E25" s="3">
        <v>0.86736802992624185</v>
      </c>
      <c r="F25" s="3">
        <f t="shared" si="0"/>
        <v>0.88620778934788735</v>
      </c>
      <c r="G25" s="3">
        <f t="shared" si="1"/>
        <v>5.4929400243348692E-2</v>
      </c>
      <c r="H25" s="3">
        <f t="shared" si="2"/>
        <v>2.3000128752097615E-2</v>
      </c>
    </row>
    <row r="26" spans="1:8" x14ac:dyDescent="0.15">
      <c r="A26" s="8">
        <v>160</v>
      </c>
      <c r="B26" s="8" t="s">
        <v>46</v>
      </c>
      <c r="C26" s="3">
        <v>0.97560900588510557</v>
      </c>
      <c r="D26" s="3">
        <v>1.0336766504685708</v>
      </c>
      <c r="E26" s="3">
        <v>0.95611316663277857</v>
      </c>
      <c r="F26" s="3">
        <f t="shared" si="0"/>
        <v>0.98846627432881828</v>
      </c>
      <c r="G26" s="3">
        <f t="shared" si="1"/>
        <v>4.0348550408429433E-2</v>
      </c>
      <c r="H26" s="3">
        <f t="shared" si="2"/>
        <v>0.64648575876494518</v>
      </c>
    </row>
    <row r="27" spans="1:8" x14ac:dyDescent="0.15">
      <c r="A27" s="8">
        <v>161</v>
      </c>
      <c r="B27" s="8" t="s">
        <v>47</v>
      </c>
      <c r="C27" s="3">
        <v>0.8231615841723815</v>
      </c>
      <c r="D27" s="3">
        <v>0.6924971397522649</v>
      </c>
      <c r="E27" s="3">
        <v>0.92890522234924022</v>
      </c>
      <c r="F27" s="3">
        <f t="shared" si="0"/>
        <v>0.8148546487579621</v>
      </c>
      <c r="G27" s="3">
        <f t="shared" si="1"/>
        <v>0.11842275651782205</v>
      </c>
      <c r="H27" s="3">
        <f t="shared" si="2"/>
        <v>5.3651756447543372E-2</v>
      </c>
    </row>
    <row r="28" spans="1:8" x14ac:dyDescent="0.15">
      <c r="A28" s="8">
        <v>162</v>
      </c>
      <c r="B28" s="8" t="s">
        <v>276</v>
      </c>
      <c r="C28" s="3">
        <v>0.69940436712661191</v>
      </c>
      <c r="D28" s="3">
        <v>0.60583536100629354</v>
      </c>
      <c r="E28" s="3">
        <v>0.84738691152504697</v>
      </c>
      <c r="F28" s="3">
        <f t="shared" si="0"/>
        <v>0.71754221321931733</v>
      </c>
      <c r="G28" s="3">
        <f t="shared" si="1"/>
        <v>0.1217929554004081</v>
      </c>
      <c r="H28" s="3">
        <f t="shared" si="2"/>
        <v>1.5905135406433853E-2</v>
      </c>
    </row>
    <row r="29" spans="1:8" x14ac:dyDescent="0.15">
      <c r="A29" s="8">
        <v>163</v>
      </c>
      <c r="B29" s="8" t="s">
        <v>268</v>
      </c>
      <c r="C29" s="3">
        <v>0.80161658583783246</v>
      </c>
      <c r="D29" s="3">
        <v>0.57209191362493106</v>
      </c>
      <c r="E29" s="3">
        <v>0.8934823164568414</v>
      </c>
      <c r="F29" s="3">
        <f t="shared" si="0"/>
        <v>0.75573027197320164</v>
      </c>
      <c r="G29" s="3">
        <f t="shared" si="1"/>
        <v>0.1655358363260864</v>
      </c>
      <c r="H29" s="3">
        <f t="shared" si="2"/>
        <v>6.29129088938475E-2</v>
      </c>
    </row>
    <row r="30" spans="1:8" x14ac:dyDescent="0.15">
      <c r="A30" s="8">
        <v>164</v>
      </c>
      <c r="B30" s="8" t="s">
        <v>207</v>
      </c>
      <c r="C30" s="3">
        <v>0.32247152762802517</v>
      </c>
      <c r="D30" s="3">
        <v>3.8129338575045198E-2</v>
      </c>
      <c r="E30" s="3">
        <v>0.34882301959985657</v>
      </c>
      <c r="F30" s="3">
        <f t="shared" si="0"/>
        <v>0.23647462860097565</v>
      </c>
      <c r="G30" s="3">
        <f t="shared" si="1"/>
        <v>0.17227664043302049</v>
      </c>
      <c r="H30" s="3">
        <f t="shared" si="2"/>
        <v>1.5485223702833637E-3</v>
      </c>
    </row>
    <row r="31" spans="1:8" x14ac:dyDescent="0.15">
      <c r="A31" s="8">
        <v>165</v>
      </c>
      <c r="B31" s="8" t="s">
        <v>266</v>
      </c>
      <c r="C31" s="3">
        <v>0.74924631455174362</v>
      </c>
      <c r="D31" s="3">
        <v>0.59039295497333732</v>
      </c>
      <c r="E31" s="3">
        <v>0.96952580109729936</v>
      </c>
      <c r="F31" s="3">
        <f t="shared" si="0"/>
        <v>0.76972169020746006</v>
      </c>
      <c r="G31" s="3">
        <f t="shared" si="1"/>
        <v>0.19039395869800149</v>
      </c>
      <c r="H31" s="3">
        <f t="shared" si="2"/>
        <v>0.10425352947926071</v>
      </c>
    </row>
    <row r="32" spans="1:8" x14ac:dyDescent="0.15">
      <c r="A32" s="8">
        <v>166</v>
      </c>
      <c r="B32" s="8" t="s">
        <v>269</v>
      </c>
      <c r="C32" s="3">
        <v>0.67733677781355506</v>
      </c>
      <c r="D32" s="3">
        <v>0.64167713722796849</v>
      </c>
      <c r="E32" s="3">
        <v>0.79777972779242412</v>
      </c>
      <c r="F32" s="3">
        <f t="shared" si="0"/>
        <v>0.70559788094464915</v>
      </c>
      <c r="G32" s="3">
        <f t="shared" si="1"/>
        <v>8.1798668435820357E-2</v>
      </c>
      <c r="H32" s="3">
        <f t="shared" si="2"/>
        <v>3.373418333890633E-3</v>
      </c>
    </row>
    <row r="33" spans="1:8" x14ac:dyDescent="0.15">
      <c r="A33" s="8">
        <v>167</v>
      </c>
      <c r="B33" s="8" t="s">
        <v>202</v>
      </c>
      <c r="C33" s="3">
        <v>0.74404526562765916</v>
      </c>
      <c r="D33" s="3">
        <v>0.55004651581029129</v>
      </c>
      <c r="E33" s="3">
        <v>0.81076535440244246</v>
      </c>
      <c r="F33" s="3">
        <f t="shared" si="0"/>
        <v>0.70161904528013108</v>
      </c>
      <c r="G33" s="3">
        <f t="shared" si="1"/>
        <v>0.1354384226463913</v>
      </c>
      <c r="H33" s="3">
        <f t="shared" si="2"/>
        <v>1.8845464952239908E-2</v>
      </c>
    </row>
    <row r="34" spans="1:8" x14ac:dyDescent="0.15">
      <c r="A34" s="8">
        <v>168</v>
      </c>
      <c r="B34" s="8" t="s">
        <v>61</v>
      </c>
      <c r="C34" s="3">
        <v>0.86763398640786682</v>
      </c>
      <c r="D34" s="3">
        <v>0.68807175303248824</v>
      </c>
      <c r="E34" s="3">
        <v>0.84293062849282885</v>
      </c>
      <c r="F34" s="3">
        <f t="shared" si="0"/>
        <v>0.79954545597772808</v>
      </c>
      <c r="G34" s="3">
        <f t="shared" si="1"/>
        <v>9.7326018151942695E-2</v>
      </c>
      <c r="H34" s="3">
        <f t="shared" si="2"/>
        <v>2.3430933050018428E-2</v>
      </c>
    </row>
    <row r="35" spans="1:8" x14ac:dyDescent="0.15">
      <c r="A35" s="8">
        <v>169</v>
      </c>
      <c r="B35" s="8" t="s">
        <v>59</v>
      </c>
      <c r="C35" s="3">
        <v>0.97813117807705863</v>
      </c>
      <c r="D35" s="3">
        <v>0.74434795921443198</v>
      </c>
      <c r="E35" s="3">
        <v>0.86541713224726546</v>
      </c>
      <c r="F35" s="3">
        <f t="shared" si="0"/>
        <v>0.86263208984625195</v>
      </c>
      <c r="G35" s="3">
        <f t="shared" si="1"/>
        <v>0.11691649028825798</v>
      </c>
      <c r="H35" s="3">
        <f t="shared" si="2"/>
        <v>0.11157276658715667</v>
      </c>
    </row>
    <row r="36" spans="1:8" x14ac:dyDescent="0.15">
      <c r="A36" s="8">
        <v>170</v>
      </c>
      <c r="B36" s="8" t="s">
        <v>218</v>
      </c>
      <c r="C36" s="3">
        <v>0.57717786639363466</v>
      </c>
      <c r="D36" s="3">
        <v>0.73584298132744297</v>
      </c>
      <c r="E36" s="3">
        <v>0.52933362159652853</v>
      </c>
      <c r="F36" s="3">
        <f t="shared" si="0"/>
        <v>0.61411815643920209</v>
      </c>
      <c r="G36" s="3">
        <f t="shared" si="1"/>
        <v>0.10809702903228195</v>
      </c>
      <c r="H36" s="3">
        <f t="shared" si="2"/>
        <v>3.476707548818733E-3</v>
      </c>
    </row>
    <row r="37" spans="1:8" x14ac:dyDescent="0.15">
      <c r="A37" s="8">
        <v>171</v>
      </c>
      <c r="B37" s="8" t="s">
        <v>32</v>
      </c>
      <c r="C37" s="3">
        <v>0.70181280871354268</v>
      </c>
      <c r="D37" s="3">
        <v>0.63624981671505398</v>
      </c>
      <c r="E37" s="3">
        <v>0.670403615838154</v>
      </c>
      <c r="F37" s="3">
        <f t="shared" si="0"/>
        <v>0.66948874708891692</v>
      </c>
      <c r="G37" s="3">
        <f t="shared" si="1"/>
        <v>3.2791069189182002E-2</v>
      </c>
      <c r="H37" s="3">
        <f t="shared" si="2"/>
        <v>6.320414638670354E-5</v>
      </c>
    </row>
    <row r="38" spans="1:8" x14ac:dyDescent="0.15">
      <c r="A38" s="8">
        <v>172</v>
      </c>
      <c r="B38" s="8" t="s">
        <v>28</v>
      </c>
      <c r="C38" s="3">
        <v>0.76356430900751371</v>
      </c>
      <c r="D38" s="3">
        <v>0.6262153084060702</v>
      </c>
      <c r="E38" s="3">
        <v>0.90242903848704792</v>
      </c>
      <c r="F38" s="3">
        <f t="shared" si="0"/>
        <v>0.76406955196687731</v>
      </c>
      <c r="G38" s="3">
        <f t="shared" si="1"/>
        <v>0.13810755817169382</v>
      </c>
      <c r="H38" s="3">
        <f t="shared" si="2"/>
        <v>4.1600718234696937E-2</v>
      </c>
    </row>
    <row r="39" spans="1:8" x14ac:dyDescent="0.15">
      <c r="A39" s="8">
        <v>173</v>
      </c>
      <c r="B39" s="8" t="s">
        <v>319</v>
      </c>
      <c r="C39" s="3">
        <v>0.77372690152305568</v>
      </c>
      <c r="D39" s="3">
        <v>0.51971050083527492</v>
      </c>
      <c r="E39" s="3">
        <v>0.85594748979372026</v>
      </c>
      <c r="F39" s="3">
        <f t="shared" si="0"/>
        <v>0.71646163071735025</v>
      </c>
      <c r="G39" s="3">
        <f t="shared" si="1"/>
        <v>0.17528066526659034</v>
      </c>
      <c r="H39" s="3">
        <f t="shared" si="2"/>
        <v>4.8721664710539896E-2</v>
      </c>
    </row>
    <row r="40" spans="1:8" x14ac:dyDescent="0.15">
      <c r="A40" s="8">
        <v>174</v>
      </c>
      <c r="B40" s="8" t="s">
        <v>33</v>
      </c>
      <c r="C40" s="3">
        <v>0.67254525060238723</v>
      </c>
      <c r="D40" s="3">
        <v>0.34447868167091794</v>
      </c>
      <c r="E40" s="3">
        <v>0.62817447086591638</v>
      </c>
      <c r="F40" s="3">
        <f t="shared" si="0"/>
        <v>0.54839946771307391</v>
      </c>
      <c r="G40" s="3">
        <f t="shared" si="1"/>
        <v>0.17798864221810223</v>
      </c>
      <c r="H40" s="3">
        <f t="shared" si="2"/>
        <v>1.174013340987016E-2</v>
      </c>
    </row>
    <row r="41" spans="1:8" x14ac:dyDescent="0.15">
      <c r="A41" s="8">
        <v>175</v>
      </c>
      <c r="B41" s="8" t="s">
        <v>30</v>
      </c>
      <c r="C41" s="3">
        <v>0.73898566948906874</v>
      </c>
      <c r="D41" s="3">
        <v>0.58108732838557653</v>
      </c>
      <c r="E41" s="3">
        <v>0.83626189977613752</v>
      </c>
      <c r="F41" s="3">
        <f t="shared" si="0"/>
        <v>0.7187782992169276</v>
      </c>
      <c r="G41" s="3">
        <f t="shared" si="1"/>
        <v>0.12878186530360453</v>
      </c>
      <c r="H41" s="3">
        <f t="shared" si="2"/>
        <v>1.9397438379710544E-2</v>
      </c>
    </row>
    <row r="42" spans="1:8" x14ac:dyDescent="0.15">
      <c r="A42" s="8">
        <v>176</v>
      </c>
      <c r="B42" s="8" t="s">
        <v>173</v>
      </c>
      <c r="C42" s="3">
        <v>9.8891724160421107E-2</v>
      </c>
      <c r="D42" s="3">
        <v>7.4005344980501236E-2</v>
      </c>
      <c r="E42" s="3">
        <v>9.9806926999011322E-2</v>
      </c>
      <c r="F42" s="3">
        <f t="shared" si="0"/>
        <v>9.0901332046644565E-2</v>
      </c>
      <c r="G42" s="3">
        <f t="shared" si="1"/>
        <v>1.4639507616836047E-2</v>
      </c>
      <c r="H42" s="3">
        <f t="shared" si="2"/>
        <v>4.4804363301482923E-8</v>
      </c>
    </row>
    <row r="43" spans="1:8" x14ac:dyDescent="0.15">
      <c r="A43" s="8">
        <v>177</v>
      </c>
      <c r="B43" s="8" t="s">
        <v>272</v>
      </c>
      <c r="C43" s="3">
        <v>0.69749066734898046</v>
      </c>
      <c r="D43" s="3">
        <v>0.54170296117848282</v>
      </c>
      <c r="E43" s="3">
        <v>0.20522610357732315</v>
      </c>
      <c r="F43" s="3">
        <f t="shared" si="0"/>
        <v>0.48147324403492875</v>
      </c>
      <c r="G43" s="3">
        <f t="shared" si="1"/>
        <v>0.25159851809325018</v>
      </c>
      <c r="H43" s="3">
        <f t="shared" si="2"/>
        <v>2.3383395833332946E-2</v>
      </c>
    </row>
    <row r="44" spans="1:8" x14ac:dyDescent="0.15">
      <c r="A44" s="8">
        <v>178</v>
      </c>
      <c r="B44" s="8" t="s">
        <v>2</v>
      </c>
      <c r="C44" s="3">
        <v>0.6317990619302809</v>
      </c>
      <c r="D44" s="3">
        <v>0.47234901998264522</v>
      </c>
      <c r="E44" s="3">
        <v>0.55740870256756903</v>
      </c>
      <c r="F44" s="3">
        <f t="shared" si="0"/>
        <v>0.55385226149349842</v>
      </c>
      <c r="G44" s="3">
        <f t="shared" si="1"/>
        <v>7.9784492065254342E-2</v>
      </c>
      <c r="H44" s="3">
        <f t="shared" si="2"/>
        <v>6.3594199963738513E-4</v>
      </c>
    </row>
    <row r="45" spans="1:8" x14ac:dyDescent="0.15">
      <c r="A45" s="8">
        <v>179</v>
      </c>
      <c r="B45" s="8" t="s">
        <v>140</v>
      </c>
      <c r="C45" s="3">
        <v>0.55418024703187374</v>
      </c>
      <c r="D45" s="3">
        <v>0.52652279059263507</v>
      </c>
      <c r="E45" s="3">
        <v>0.60824048991676694</v>
      </c>
      <c r="F45" s="3">
        <f t="shared" si="0"/>
        <v>0.56298117584709184</v>
      </c>
      <c r="G45" s="3">
        <f t="shared" si="1"/>
        <v>4.1563660290152606E-2</v>
      </c>
      <c r="H45" s="3">
        <f t="shared" si="2"/>
        <v>5.3466735669954838E-5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5" sqref="D25"/>
    </sheetView>
  </sheetViews>
  <sheetFormatPr defaultRowHeight="14.25" x14ac:dyDescent="0.15"/>
  <cols>
    <col min="1" max="1" width="9" style="8"/>
    <col min="2" max="2" width="29.25" style="8" customWidth="1"/>
    <col min="3" max="8" width="9" style="3"/>
    <col min="9" max="9" width="9" style="4"/>
    <col min="10" max="16384" width="9" style="3"/>
  </cols>
  <sheetData>
    <row r="1" spans="1:8" x14ac:dyDescent="0.15">
      <c r="A1" s="8" t="s">
        <v>323</v>
      </c>
      <c r="B1" s="8" t="s">
        <v>325</v>
      </c>
      <c r="F1" s="3" t="s">
        <v>294</v>
      </c>
      <c r="G1" s="3" t="s">
        <v>292</v>
      </c>
      <c r="H1" s="3" t="s">
        <v>293</v>
      </c>
    </row>
    <row r="2" spans="1:8" x14ac:dyDescent="0.15">
      <c r="B2" s="8" t="s">
        <v>295</v>
      </c>
      <c r="C2" s="3">
        <v>1</v>
      </c>
      <c r="D2" s="3">
        <v>1</v>
      </c>
      <c r="E2" s="3">
        <v>1</v>
      </c>
      <c r="F2" s="3">
        <f t="shared" ref="F2:F18" si="0">AVERAGE(C2:E2)</f>
        <v>1</v>
      </c>
      <c r="G2" s="3">
        <f t="shared" ref="G2:G18" si="1">STDEVA(C2:E2)</f>
        <v>0</v>
      </c>
    </row>
    <row r="3" spans="1:8" x14ac:dyDescent="0.15">
      <c r="A3" s="8">
        <v>180</v>
      </c>
      <c r="B3" s="8" t="s">
        <v>320</v>
      </c>
      <c r="C3" s="3">
        <v>0.33225111193330914</v>
      </c>
      <c r="D3" s="3">
        <v>0.5469204469993918</v>
      </c>
      <c r="E3" s="3">
        <v>0.53082346946256176</v>
      </c>
      <c r="F3" s="3">
        <f t="shared" si="0"/>
        <v>0.4699983427984209</v>
      </c>
      <c r="G3" s="3">
        <f t="shared" si="1"/>
        <v>0.11956380254788718</v>
      </c>
      <c r="H3" s="3">
        <f t="shared" ref="H3:H18" si="2">_xlfn.T.TEST(C2:E2,C3:E3,2,2)</f>
        <v>1.5474365467711671E-3</v>
      </c>
    </row>
    <row r="4" spans="1:8" x14ac:dyDescent="0.15">
      <c r="A4" s="8">
        <v>181</v>
      </c>
      <c r="B4" s="8" t="s">
        <v>52</v>
      </c>
      <c r="C4" s="3">
        <v>1.1223465075619894</v>
      </c>
      <c r="D4" s="3">
        <v>0.9217877797341999</v>
      </c>
      <c r="E4" s="3">
        <v>0.88767815831147046</v>
      </c>
      <c r="F4" s="3">
        <f t="shared" si="0"/>
        <v>0.97727081520255321</v>
      </c>
      <c r="G4" s="3">
        <f t="shared" si="1"/>
        <v>0.12679149795462655</v>
      </c>
      <c r="H4" s="3">
        <f t="shared" si="2"/>
        <v>7.2738946351561702E-3</v>
      </c>
    </row>
    <row r="5" spans="1:8" x14ac:dyDescent="0.15">
      <c r="A5" s="8">
        <v>182</v>
      </c>
      <c r="B5" s="8" t="s">
        <v>271</v>
      </c>
      <c r="C5" s="3">
        <v>0.45626897687834145</v>
      </c>
      <c r="D5" s="3">
        <v>0.72853137766459342</v>
      </c>
      <c r="E5" s="3">
        <v>0.7045240026980254</v>
      </c>
      <c r="F5" s="3">
        <f t="shared" si="0"/>
        <v>0.62977478574698675</v>
      </c>
      <c r="G5" s="3">
        <f t="shared" si="1"/>
        <v>0.15073913823744883</v>
      </c>
      <c r="H5" s="3">
        <f t="shared" si="2"/>
        <v>3.7818781258769502E-2</v>
      </c>
    </row>
    <row r="6" spans="1:8" x14ac:dyDescent="0.15">
      <c r="A6" s="8">
        <v>183</v>
      </c>
      <c r="B6" s="8" t="s">
        <v>3</v>
      </c>
      <c r="C6" s="3">
        <v>0.8524875744357383</v>
      </c>
      <c r="D6" s="3">
        <v>0.95650016691391149</v>
      </c>
      <c r="E6" s="3">
        <v>0.91648951169662674</v>
      </c>
      <c r="F6" s="3">
        <f t="shared" si="0"/>
        <v>0.90849241768209221</v>
      </c>
      <c r="G6" s="3">
        <f t="shared" si="1"/>
        <v>5.2465417019362484E-2</v>
      </c>
      <c r="H6" s="3">
        <f t="shared" si="2"/>
        <v>3.898643910377779E-2</v>
      </c>
    </row>
    <row r="7" spans="1:8" x14ac:dyDescent="0.15">
      <c r="A7" s="8">
        <v>184</v>
      </c>
      <c r="B7" s="8" t="s">
        <v>4</v>
      </c>
      <c r="C7" s="3">
        <v>0.52557263085161232</v>
      </c>
      <c r="D7" s="3">
        <v>0.72236886954326818</v>
      </c>
      <c r="E7" s="3">
        <v>0.66372960421523242</v>
      </c>
      <c r="F7" s="3">
        <f t="shared" si="0"/>
        <v>0.63722370153670438</v>
      </c>
      <c r="G7" s="3">
        <f t="shared" si="1"/>
        <v>0.1010401506748603</v>
      </c>
      <c r="H7" s="3">
        <f t="shared" si="2"/>
        <v>1.4529976936525133E-2</v>
      </c>
    </row>
    <row r="8" spans="1:8" x14ac:dyDescent="0.15">
      <c r="A8" s="8">
        <v>185</v>
      </c>
      <c r="B8" s="8" t="s">
        <v>120</v>
      </c>
      <c r="C8" s="3">
        <v>1.1418828368684022</v>
      </c>
      <c r="D8" s="3">
        <v>1.1792889705360321</v>
      </c>
      <c r="E8" s="3">
        <v>0.86668752701895968</v>
      </c>
      <c r="F8" s="3">
        <f t="shared" si="0"/>
        <v>1.0626197781411315</v>
      </c>
      <c r="G8" s="3">
        <f t="shared" si="1"/>
        <v>0.17070995864723637</v>
      </c>
      <c r="H8" s="3">
        <f t="shared" si="2"/>
        <v>2.0576734258532275E-2</v>
      </c>
    </row>
    <row r="9" spans="1:8" x14ac:dyDescent="0.15">
      <c r="A9" s="8">
        <v>186</v>
      </c>
      <c r="B9" s="8" t="s">
        <v>0</v>
      </c>
      <c r="C9" s="3">
        <v>1.361745029893952</v>
      </c>
      <c r="D9" s="3">
        <v>1.2098547447154808</v>
      </c>
      <c r="E9" s="3">
        <v>0.93005375928880063</v>
      </c>
      <c r="F9" s="3">
        <f t="shared" si="0"/>
        <v>1.1672178446327444</v>
      </c>
      <c r="G9" s="3">
        <f t="shared" si="1"/>
        <v>0.21898120288205533</v>
      </c>
      <c r="H9" s="3">
        <f t="shared" si="2"/>
        <v>0.54968495154429742</v>
      </c>
    </row>
    <row r="10" spans="1:8" x14ac:dyDescent="0.15">
      <c r="A10" s="8">
        <v>187</v>
      </c>
      <c r="B10" s="8" t="s">
        <v>1</v>
      </c>
      <c r="C10" s="3">
        <v>1.3451156755968987</v>
      </c>
      <c r="D10" s="3">
        <v>1.192884086048418</v>
      </c>
      <c r="E10" s="3">
        <v>0.94751853876521897</v>
      </c>
      <c r="F10" s="3">
        <f t="shared" si="0"/>
        <v>1.1618394334701785</v>
      </c>
      <c r="G10" s="3">
        <f t="shared" si="1"/>
        <v>0.20060832147362481</v>
      </c>
      <c r="H10" s="3">
        <f t="shared" si="2"/>
        <v>0.97647870190416208</v>
      </c>
    </row>
    <row r="11" spans="1:8" x14ac:dyDescent="0.15">
      <c r="A11" s="8">
        <v>188</v>
      </c>
      <c r="B11" s="8" t="s">
        <v>119</v>
      </c>
      <c r="C11" s="3">
        <v>1.5784145361895696</v>
      </c>
      <c r="D11" s="3">
        <v>1.1468278801790055</v>
      </c>
      <c r="E11" s="3">
        <v>0.89739524449606867</v>
      </c>
      <c r="F11" s="3">
        <f t="shared" si="0"/>
        <v>1.2075458869548812</v>
      </c>
      <c r="G11" s="3">
        <f t="shared" si="1"/>
        <v>0.34454582594309008</v>
      </c>
      <c r="H11" s="3">
        <f t="shared" si="2"/>
        <v>0.85228779819206857</v>
      </c>
    </row>
    <row r="12" spans="1:8" x14ac:dyDescent="0.15">
      <c r="A12" s="8">
        <v>189</v>
      </c>
      <c r="B12" s="8" t="s">
        <v>245</v>
      </c>
      <c r="C12" s="3">
        <v>-0.25580537803803605</v>
      </c>
      <c r="D12" s="3">
        <v>1.209692013514716</v>
      </c>
      <c r="E12" s="3">
        <v>0.96866297235216403</v>
      </c>
      <c r="F12" s="3">
        <f t="shared" si="0"/>
        <v>0.64084986927628129</v>
      </c>
      <c r="G12" s="3">
        <f t="shared" si="1"/>
        <v>0.78582232347596204</v>
      </c>
      <c r="H12" s="3">
        <f t="shared" si="2"/>
        <v>0.31645317926801858</v>
      </c>
    </row>
    <row r="13" spans="1:8" x14ac:dyDescent="0.15">
      <c r="A13" s="8">
        <v>190</v>
      </c>
      <c r="B13" s="8" t="s">
        <v>105</v>
      </c>
      <c r="C13" s="3">
        <v>4.2837544935883143</v>
      </c>
      <c r="D13" s="3">
        <v>0.10993557083363169</v>
      </c>
      <c r="E13" s="3">
        <v>9.7962632433528388E-2</v>
      </c>
      <c r="F13" s="3">
        <f t="shared" si="0"/>
        <v>1.4972175656184916</v>
      </c>
      <c r="G13" s="3">
        <f t="shared" si="1"/>
        <v>2.4132191935292795</v>
      </c>
      <c r="H13" s="3">
        <f t="shared" si="2"/>
        <v>0.59029991907102253</v>
      </c>
    </row>
    <row r="14" spans="1:8" x14ac:dyDescent="0.15">
      <c r="A14" s="8">
        <v>191</v>
      </c>
      <c r="B14" s="8" t="s">
        <v>326</v>
      </c>
      <c r="C14" s="3">
        <v>1.5726964704240196</v>
      </c>
      <c r="D14" s="3">
        <v>1.1598486027567754</v>
      </c>
      <c r="E14" s="3">
        <v>0.9009327855960092</v>
      </c>
      <c r="F14" s="3">
        <f t="shared" si="0"/>
        <v>1.2111592862589347</v>
      </c>
      <c r="G14" s="3">
        <f t="shared" si="1"/>
        <v>0.33880850305817439</v>
      </c>
      <c r="H14" s="3">
        <f t="shared" si="2"/>
        <v>0.84880930913570496</v>
      </c>
    </row>
    <row r="15" spans="1:8" x14ac:dyDescent="0.15">
      <c r="A15" s="8">
        <v>192</v>
      </c>
      <c r="B15" s="8" t="s">
        <v>107</v>
      </c>
      <c r="C15" s="3">
        <v>0.56007643848172284</v>
      </c>
      <c r="D15" s="3">
        <v>0.46721149320782551</v>
      </c>
      <c r="E15" s="3">
        <v>0.37489768847275495</v>
      </c>
      <c r="F15" s="3">
        <f t="shared" si="0"/>
        <v>0.46739520672076784</v>
      </c>
      <c r="G15" s="3">
        <f t="shared" si="1"/>
        <v>9.2589511699284976E-2</v>
      </c>
      <c r="H15" s="3">
        <f t="shared" si="2"/>
        <v>2.1433240345345411E-2</v>
      </c>
    </row>
    <row r="16" spans="1:8" x14ac:dyDescent="0.15">
      <c r="A16" s="8">
        <v>193</v>
      </c>
      <c r="B16" s="8" t="s">
        <v>176</v>
      </c>
      <c r="C16" s="3">
        <v>1.2576643766826123</v>
      </c>
      <c r="D16" s="3">
        <v>1.1532720990900718</v>
      </c>
      <c r="E16" s="3">
        <v>0.89613087650882572</v>
      </c>
      <c r="F16" s="3">
        <f t="shared" si="0"/>
        <v>1.1023557840938365</v>
      </c>
      <c r="G16" s="3">
        <f t="shared" si="1"/>
        <v>0.18606711500578058</v>
      </c>
      <c r="H16" s="3">
        <f t="shared" si="2"/>
        <v>6.1213620259583821E-3</v>
      </c>
    </row>
    <row r="17" spans="1:8" x14ac:dyDescent="0.15">
      <c r="A17" s="8">
        <v>194</v>
      </c>
      <c r="B17" s="8" t="s">
        <v>41</v>
      </c>
      <c r="C17" s="3">
        <v>1.0325175215574833</v>
      </c>
      <c r="D17" s="3">
        <v>1.1532537213857788</v>
      </c>
      <c r="E17" s="3">
        <v>0.91027739735031277</v>
      </c>
      <c r="F17" s="3">
        <f t="shared" si="0"/>
        <v>1.0320162134311917</v>
      </c>
      <c r="G17" s="3">
        <f t="shared" si="1"/>
        <v>0.12148893773848324</v>
      </c>
      <c r="H17" s="3">
        <f t="shared" si="2"/>
        <v>0.61267800429670038</v>
      </c>
    </row>
    <row r="18" spans="1:8" x14ac:dyDescent="0.15">
      <c r="A18" s="8">
        <v>195</v>
      </c>
      <c r="B18" s="8" t="s">
        <v>251</v>
      </c>
      <c r="C18" s="3">
        <v>0.6228647668055779</v>
      </c>
      <c r="D18" s="3">
        <v>0.9309212590505892</v>
      </c>
      <c r="E18" s="3">
        <v>0.77280157278422246</v>
      </c>
      <c r="F18" s="3">
        <f t="shared" si="0"/>
        <v>0.77552919954679655</v>
      </c>
      <c r="G18" s="3">
        <f t="shared" si="1"/>
        <v>0.15404635849117654</v>
      </c>
      <c r="H18" s="3">
        <f t="shared" si="2"/>
        <v>8.6259866935747706E-2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heatmap</vt:lpstr>
      <vt:lpstr>1-46</vt:lpstr>
      <vt:lpstr>47-93</vt:lpstr>
      <vt:lpstr>94-136</vt:lpstr>
      <vt:lpstr>137-179</vt:lpstr>
      <vt:lpstr>180-195</vt:lpstr>
    </vt:vector>
  </TitlesOfParts>
  <Company>mycomputer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2015-06-15T01:43:59Z</dcterms:created>
  <dcterms:modified xsi:type="dcterms:W3CDTF">2015-12-29T05:09:56Z</dcterms:modified>
</cp:coreProperties>
</file>